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hambreauxconfitures.sharepoint.com/sites/LCAC/Documents partages/Commercial/CATALOGUES &amp; TARIFS TRADE MARKETING/Bon De Commande/"/>
    </mc:Choice>
  </mc:AlternateContent>
  <xr:revisionPtr revIDLastSave="0" documentId="8_{D4811899-69EE-8E4E-AD4C-40369F2FC979}" xr6:coauthVersionLast="47" xr6:coauthVersionMax="47" xr10:uidLastSave="{00000000-0000-0000-0000-000000000000}"/>
  <bookViews>
    <workbookView xWindow="0" yWindow="740" windowWidth="29400" windowHeight="17220" xr2:uid="{10EF025D-DB56-FC4D-843E-1953CE0A9068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0" i="2" l="1"/>
  <c r="J160" i="2" s="1"/>
  <c r="L160" i="2" s="1"/>
  <c r="I11" i="2"/>
  <c r="I12" i="2"/>
  <c r="J12" i="2" s="1"/>
  <c r="L12" i="2" s="1"/>
  <c r="I13" i="2"/>
  <c r="I14" i="2"/>
  <c r="J14" i="2" s="1"/>
  <c r="L14" i="2" s="1"/>
  <c r="I15" i="2"/>
  <c r="I16" i="2"/>
  <c r="J16" i="2" s="1"/>
  <c r="L16" i="2" s="1"/>
  <c r="I17" i="2"/>
  <c r="J17" i="2" s="1"/>
  <c r="L17" i="2" s="1"/>
  <c r="I18" i="2"/>
  <c r="J18" i="2" s="1"/>
  <c r="L18" i="2" s="1"/>
  <c r="I19" i="2"/>
  <c r="J19" i="2" s="1"/>
  <c r="L19" i="2" s="1"/>
  <c r="I20" i="2"/>
  <c r="J20" i="2" s="1"/>
  <c r="L20" i="2" s="1"/>
  <c r="I21" i="2"/>
  <c r="I22" i="2"/>
  <c r="J22" i="2" s="1"/>
  <c r="L22" i="2" s="1"/>
  <c r="I23" i="2"/>
  <c r="I24" i="2"/>
  <c r="I25" i="2"/>
  <c r="I26" i="2"/>
  <c r="J26" i="2" s="1"/>
  <c r="L26" i="2" s="1"/>
  <c r="I27" i="2"/>
  <c r="J27" i="2" s="1"/>
  <c r="L27" i="2" s="1"/>
  <c r="I28" i="2"/>
  <c r="J28" i="2" s="1"/>
  <c r="L28" i="2" s="1"/>
  <c r="I29" i="2"/>
  <c r="J29" i="2" s="1"/>
  <c r="L29" i="2" s="1"/>
  <c r="I30" i="2"/>
  <c r="J30" i="2" s="1"/>
  <c r="L30" i="2" s="1"/>
  <c r="I31" i="2"/>
  <c r="I32" i="2"/>
  <c r="I33" i="2"/>
  <c r="J33" i="2" s="1"/>
  <c r="L33" i="2" s="1"/>
  <c r="I34" i="2"/>
  <c r="J34" i="2" s="1"/>
  <c r="L34" i="2" s="1"/>
  <c r="I35" i="2"/>
  <c r="I36" i="2"/>
  <c r="J36" i="2" s="1"/>
  <c r="L36" i="2" s="1"/>
  <c r="I37" i="2"/>
  <c r="J37" i="2" s="1"/>
  <c r="L37" i="2" s="1"/>
  <c r="I38" i="2"/>
  <c r="J38" i="2" s="1"/>
  <c r="L38" i="2" s="1"/>
  <c r="I39" i="2"/>
  <c r="J39" i="2" s="1"/>
  <c r="L39" i="2" s="1"/>
  <c r="I40" i="2"/>
  <c r="J40" i="2" s="1"/>
  <c r="L40" i="2" s="1"/>
  <c r="I41" i="2"/>
  <c r="I42" i="2"/>
  <c r="J42" i="2" s="1"/>
  <c r="L42" i="2" s="1"/>
  <c r="I43" i="2"/>
  <c r="I44" i="2"/>
  <c r="I45" i="2"/>
  <c r="I46" i="2"/>
  <c r="J46" i="2" s="1"/>
  <c r="L46" i="2" s="1"/>
  <c r="I47" i="2"/>
  <c r="J47" i="2" s="1"/>
  <c r="L47" i="2" s="1"/>
  <c r="I48" i="2"/>
  <c r="J48" i="2" s="1"/>
  <c r="L48" i="2" s="1"/>
  <c r="I49" i="2"/>
  <c r="J49" i="2" s="1"/>
  <c r="L49" i="2" s="1"/>
  <c r="I50" i="2"/>
  <c r="J50" i="2" s="1"/>
  <c r="L50" i="2" s="1"/>
  <c r="I51" i="2"/>
  <c r="I52" i="2"/>
  <c r="I53" i="2"/>
  <c r="I54" i="2"/>
  <c r="I55" i="2"/>
  <c r="I56" i="2"/>
  <c r="J56" i="2" s="1"/>
  <c r="L56" i="2" s="1"/>
  <c r="I57" i="2"/>
  <c r="J57" i="2" s="1"/>
  <c r="L57" i="2" s="1"/>
  <c r="I58" i="2"/>
  <c r="J58" i="2" s="1"/>
  <c r="L58" i="2" s="1"/>
  <c r="I59" i="2"/>
  <c r="J59" i="2" s="1"/>
  <c r="L59" i="2" s="1"/>
  <c r="I60" i="2"/>
  <c r="J60" i="2" s="1"/>
  <c r="L60" i="2" s="1"/>
  <c r="I61" i="2"/>
  <c r="I62" i="2"/>
  <c r="I63" i="2"/>
  <c r="I64" i="2"/>
  <c r="I65" i="2"/>
  <c r="I66" i="2"/>
  <c r="J66" i="2" s="1"/>
  <c r="L66" i="2" s="1"/>
  <c r="I67" i="2"/>
  <c r="J67" i="2" s="1"/>
  <c r="L67" i="2" s="1"/>
  <c r="I68" i="2"/>
  <c r="J68" i="2" s="1"/>
  <c r="L68" i="2" s="1"/>
  <c r="I69" i="2"/>
  <c r="J69" i="2" s="1"/>
  <c r="L69" i="2" s="1"/>
  <c r="I70" i="2"/>
  <c r="J70" i="2" s="1"/>
  <c r="L70" i="2" s="1"/>
  <c r="I71" i="2"/>
  <c r="I72" i="2"/>
  <c r="I73" i="2"/>
  <c r="J73" i="2" s="1"/>
  <c r="L73" i="2" s="1"/>
  <c r="I74" i="2"/>
  <c r="I75" i="2"/>
  <c r="I76" i="2"/>
  <c r="J76" i="2" s="1"/>
  <c r="L76" i="2" s="1"/>
  <c r="I77" i="2"/>
  <c r="J77" i="2" s="1"/>
  <c r="L77" i="2" s="1"/>
  <c r="I78" i="2"/>
  <c r="J78" i="2" s="1"/>
  <c r="L78" i="2" s="1"/>
  <c r="I79" i="2"/>
  <c r="J79" i="2" s="1"/>
  <c r="L79" i="2" s="1"/>
  <c r="I80" i="2"/>
  <c r="J80" i="2" s="1"/>
  <c r="L80" i="2" s="1"/>
  <c r="I81" i="2"/>
  <c r="J81" i="2" s="1"/>
  <c r="L81" i="2" s="1"/>
  <c r="I82" i="2"/>
  <c r="J82" i="2" s="1"/>
  <c r="L82" i="2" s="1"/>
  <c r="I83" i="2"/>
  <c r="I84" i="2"/>
  <c r="J84" i="2" s="1"/>
  <c r="L84" i="2" s="1"/>
  <c r="I85" i="2"/>
  <c r="I86" i="2"/>
  <c r="J86" i="2" s="1"/>
  <c r="L86" i="2" s="1"/>
  <c r="I87" i="2"/>
  <c r="J87" i="2" s="1"/>
  <c r="L87" i="2" s="1"/>
  <c r="I88" i="2"/>
  <c r="J88" i="2" s="1"/>
  <c r="L88" i="2" s="1"/>
  <c r="I89" i="2"/>
  <c r="J89" i="2" s="1"/>
  <c r="L89" i="2" s="1"/>
  <c r="I90" i="2"/>
  <c r="J90" i="2" s="1"/>
  <c r="L90" i="2" s="1"/>
  <c r="I91" i="2"/>
  <c r="I92" i="2"/>
  <c r="I93" i="2"/>
  <c r="I94" i="2"/>
  <c r="J94" i="2" s="1"/>
  <c r="L94" i="2" s="1"/>
  <c r="I95" i="2"/>
  <c r="I96" i="2"/>
  <c r="J96" i="2" s="1"/>
  <c r="L96" i="2" s="1"/>
  <c r="I97" i="2"/>
  <c r="J97" i="2" s="1"/>
  <c r="L97" i="2" s="1"/>
  <c r="I98" i="2"/>
  <c r="J98" i="2" s="1"/>
  <c r="L98" i="2" s="1"/>
  <c r="I99" i="2"/>
  <c r="J99" i="2" s="1"/>
  <c r="L99" i="2" s="1"/>
  <c r="I100" i="2"/>
  <c r="J100" i="2" s="1"/>
  <c r="L100" i="2" s="1"/>
  <c r="I101" i="2"/>
  <c r="I102" i="2"/>
  <c r="J102" i="2" s="1"/>
  <c r="L102" i="2" s="1"/>
  <c r="I103" i="2"/>
  <c r="I104" i="2"/>
  <c r="I105" i="2"/>
  <c r="I106" i="2"/>
  <c r="J106" i="2" s="1"/>
  <c r="L106" i="2" s="1"/>
  <c r="I107" i="2"/>
  <c r="J107" i="2" s="1"/>
  <c r="L107" i="2" s="1"/>
  <c r="I108" i="2"/>
  <c r="J108" i="2" s="1"/>
  <c r="L108" i="2" s="1"/>
  <c r="I109" i="2"/>
  <c r="J109" i="2" s="1"/>
  <c r="L109" i="2" s="1"/>
  <c r="I110" i="2"/>
  <c r="J110" i="2" s="1"/>
  <c r="L110" i="2" s="1"/>
  <c r="I111" i="2"/>
  <c r="I112" i="2"/>
  <c r="I113" i="2"/>
  <c r="J113" i="2" s="1"/>
  <c r="L113" i="2" s="1"/>
  <c r="I114" i="2"/>
  <c r="J114" i="2" s="1"/>
  <c r="L114" i="2" s="1"/>
  <c r="I115" i="2"/>
  <c r="I116" i="2"/>
  <c r="J116" i="2" s="1"/>
  <c r="L116" i="2" s="1"/>
  <c r="I117" i="2"/>
  <c r="J117" i="2" s="1"/>
  <c r="L117" i="2" s="1"/>
  <c r="I118" i="2"/>
  <c r="J118" i="2" s="1"/>
  <c r="L118" i="2" s="1"/>
  <c r="I119" i="2"/>
  <c r="J119" i="2" s="1"/>
  <c r="L119" i="2" s="1"/>
  <c r="I120" i="2"/>
  <c r="J120" i="2" s="1"/>
  <c r="L120" i="2" s="1"/>
  <c r="I121" i="2"/>
  <c r="I122" i="2"/>
  <c r="J122" i="2" s="1"/>
  <c r="L122" i="2" s="1"/>
  <c r="I123" i="2"/>
  <c r="I124" i="2"/>
  <c r="I125" i="2"/>
  <c r="I126" i="2"/>
  <c r="J126" i="2" s="1"/>
  <c r="L126" i="2" s="1"/>
  <c r="I127" i="2"/>
  <c r="J127" i="2" s="1"/>
  <c r="L127" i="2" s="1"/>
  <c r="I128" i="2"/>
  <c r="J128" i="2" s="1"/>
  <c r="L128" i="2" s="1"/>
  <c r="I129" i="2"/>
  <c r="J129" i="2" s="1"/>
  <c r="L129" i="2" s="1"/>
  <c r="I130" i="2"/>
  <c r="J130" i="2" s="1"/>
  <c r="L130" i="2" s="1"/>
  <c r="I131" i="2"/>
  <c r="I132" i="2"/>
  <c r="I133" i="2"/>
  <c r="I134" i="2"/>
  <c r="I135" i="2"/>
  <c r="I136" i="2"/>
  <c r="J136" i="2" s="1"/>
  <c r="L136" i="2" s="1"/>
  <c r="I137" i="2"/>
  <c r="J137" i="2" s="1"/>
  <c r="L137" i="2" s="1"/>
  <c r="I138" i="2"/>
  <c r="J138" i="2" s="1"/>
  <c r="L138" i="2" s="1"/>
  <c r="I139" i="2"/>
  <c r="J139" i="2" s="1"/>
  <c r="L139" i="2" s="1"/>
  <c r="I140" i="2"/>
  <c r="J140" i="2" s="1"/>
  <c r="L140" i="2" s="1"/>
  <c r="I141" i="2"/>
  <c r="I142" i="2"/>
  <c r="J142" i="2" s="1"/>
  <c r="L142" i="2" s="1"/>
  <c r="I143" i="2"/>
  <c r="I144" i="2"/>
  <c r="I145" i="2"/>
  <c r="I146" i="2"/>
  <c r="J146" i="2" s="1"/>
  <c r="L146" i="2" s="1"/>
  <c r="I147" i="2"/>
  <c r="J147" i="2" s="1"/>
  <c r="L147" i="2" s="1"/>
  <c r="I148" i="2"/>
  <c r="J148" i="2" s="1"/>
  <c r="L148" i="2" s="1"/>
  <c r="I149" i="2"/>
  <c r="J149" i="2" s="1"/>
  <c r="L149" i="2" s="1"/>
  <c r="I150" i="2"/>
  <c r="J150" i="2" s="1"/>
  <c r="L150" i="2" s="1"/>
  <c r="I151" i="2"/>
  <c r="J151" i="2" s="1"/>
  <c r="L151" i="2" s="1"/>
  <c r="I152" i="2"/>
  <c r="I153" i="2"/>
  <c r="J153" i="2" s="1"/>
  <c r="L153" i="2" s="1"/>
  <c r="I154" i="2"/>
  <c r="I155" i="2"/>
  <c r="I156" i="2"/>
  <c r="J156" i="2" s="1"/>
  <c r="L156" i="2" s="1"/>
  <c r="I157" i="2"/>
  <c r="J157" i="2" s="1"/>
  <c r="L157" i="2" s="1"/>
  <c r="I158" i="2"/>
  <c r="J158" i="2" s="1"/>
  <c r="L158" i="2" s="1"/>
  <c r="I159" i="2"/>
  <c r="J159" i="2" s="1"/>
  <c r="L159" i="2" s="1"/>
  <c r="I161" i="2"/>
  <c r="J161" i="2" s="1"/>
  <c r="L161" i="2" s="1"/>
  <c r="J155" i="2"/>
  <c r="L155" i="2" s="1"/>
  <c r="J154" i="2"/>
  <c r="L154" i="2" s="1"/>
  <c r="J152" i="2"/>
  <c r="L152" i="2" s="1"/>
  <c r="J145" i="2"/>
  <c r="L145" i="2" s="1"/>
  <c r="J144" i="2"/>
  <c r="L144" i="2" s="1"/>
  <c r="J143" i="2"/>
  <c r="L143" i="2" s="1"/>
  <c r="J141" i="2"/>
  <c r="L141" i="2" s="1"/>
  <c r="J135" i="2"/>
  <c r="L135" i="2" s="1"/>
  <c r="J134" i="2"/>
  <c r="L134" i="2" s="1"/>
  <c r="J133" i="2"/>
  <c r="L133" i="2" s="1"/>
  <c r="J132" i="2"/>
  <c r="L132" i="2" s="1"/>
  <c r="J131" i="2"/>
  <c r="L131" i="2" s="1"/>
  <c r="J125" i="2"/>
  <c r="L125" i="2" s="1"/>
  <c r="J124" i="2"/>
  <c r="L124" i="2" s="1"/>
  <c r="J123" i="2"/>
  <c r="L123" i="2" s="1"/>
  <c r="J121" i="2"/>
  <c r="L121" i="2" s="1"/>
  <c r="J115" i="2"/>
  <c r="L115" i="2" s="1"/>
  <c r="J112" i="2"/>
  <c r="L112" i="2" s="1"/>
  <c r="J111" i="2"/>
  <c r="L111" i="2" s="1"/>
  <c r="J105" i="2"/>
  <c r="L105" i="2" s="1"/>
  <c r="J104" i="2"/>
  <c r="L104" i="2" s="1"/>
  <c r="J103" i="2"/>
  <c r="L103" i="2" s="1"/>
  <c r="J101" i="2"/>
  <c r="L101" i="2" s="1"/>
  <c r="J95" i="2"/>
  <c r="L95" i="2" s="1"/>
  <c r="J93" i="2"/>
  <c r="L93" i="2" s="1"/>
  <c r="J92" i="2"/>
  <c r="L92" i="2" s="1"/>
  <c r="J91" i="2"/>
  <c r="L91" i="2" s="1"/>
  <c r="J85" i="2"/>
  <c r="L85" i="2" s="1"/>
  <c r="J83" i="2"/>
  <c r="L83" i="2" s="1"/>
  <c r="J75" i="2"/>
  <c r="L75" i="2" s="1"/>
  <c r="J74" i="2"/>
  <c r="L74" i="2" s="1"/>
  <c r="J72" i="2"/>
  <c r="L72" i="2" s="1"/>
  <c r="J71" i="2"/>
  <c r="L71" i="2" s="1"/>
  <c r="J65" i="2"/>
  <c r="L65" i="2" s="1"/>
  <c r="J64" i="2"/>
  <c r="L64" i="2" s="1"/>
  <c r="J63" i="2"/>
  <c r="L63" i="2" s="1"/>
  <c r="J62" i="2"/>
  <c r="L62" i="2" s="1"/>
  <c r="J61" i="2"/>
  <c r="L61" i="2" s="1"/>
  <c r="J55" i="2"/>
  <c r="L55" i="2" s="1"/>
  <c r="J54" i="2"/>
  <c r="L54" i="2" s="1"/>
  <c r="J53" i="2"/>
  <c r="L53" i="2" s="1"/>
  <c r="J52" i="2"/>
  <c r="L52" i="2" s="1"/>
  <c r="J51" i="2"/>
  <c r="L51" i="2" s="1"/>
  <c r="J45" i="2"/>
  <c r="L45" i="2" s="1"/>
  <c r="J44" i="2"/>
  <c r="L44" i="2" s="1"/>
  <c r="J43" i="2"/>
  <c r="L43" i="2" s="1"/>
  <c r="J41" i="2"/>
  <c r="L41" i="2" s="1"/>
  <c r="J35" i="2"/>
  <c r="L35" i="2" s="1"/>
  <c r="J32" i="2"/>
  <c r="L32" i="2" s="1"/>
  <c r="J31" i="2"/>
  <c r="L31" i="2" s="1"/>
  <c r="J25" i="2"/>
  <c r="L25" i="2" s="1"/>
  <c r="J24" i="2"/>
  <c r="L24" i="2" s="1"/>
  <c r="J23" i="2"/>
  <c r="L23" i="2" s="1"/>
  <c r="J21" i="2"/>
  <c r="L21" i="2" s="1"/>
  <c r="J15" i="2"/>
  <c r="L15" i="2" s="1"/>
  <c r="J13" i="2"/>
  <c r="L13" i="2" s="1"/>
  <c r="J11" i="2"/>
  <c r="L11" i="2" s="1"/>
  <c r="L162" i="2" l="1"/>
</calcChain>
</file>

<file path=xl/sharedStrings.xml><?xml version="1.0" encoding="utf-8"?>
<sst xmlns="http://schemas.openxmlformats.org/spreadsheetml/2006/main" count="629" uniqueCount="324">
  <si>
    <t>CATEGORIE</t>
  </si>
  <si>
    <t>ID article</t>
  </si>
  <si>
    <t>CODE EAN</t>
  </si>
  <si>
    <t>PARFUMS</t>
  </si>
  <si>
    <t>FORMAT</t>
  </si>
  <si>
    <t>DLUO</t>
  </si>
  <si>
    <t>COLISAGE</t>
  </si>
  <si>
    <t>QUANTITE</t>
  </si>
  <si>
    <t>CONFITURES
FRUITS D'AUTOMNE</t>
  </si>
  <si>
    <t>3700910200275</t>
  </si>
  <si>
    <t>COING</t>
  </si>
  <si>
    <t>200G</t>
  </si>
  <si>
    <t>24 MOIS</t>
  </si>
  <si>
    <t>3700910202187</t>
  </si>
  <si>
    <t xml:space="preserve">COING CITRON VANILLE </t>
  </si>
  <si>
    <t>3700910200152</t>
  </si>
  <si>
    <t>FIGUE</t>
  </si>
  <si>
    <t>3700910200510</t>
  </si>
  <si>
    <t xml:space="preserve">FIGUE NOIX COGNAC </t>
  </si>
  <si>
    <t>3700910206901</t>
  </si>
  <si>
    <t xml:space="preserve">FIGUE CITRON VERT THYM </t>
  </si>
  <si>
    <t>3700910200732</t>
  </si>
  <si>
    <t xml:space="preserve">MIRABELLE </t>
  </si>
  <si>
    <t>3700910202323</t>
  </si>
  <si>
    <t xml:space="preserve">QUETSCHE MIRABELLE CANNELLE </t>
  </si>
  <si>
    <t>3700910205362</t>
  </si>
  <si>
    <t xml:space="preserve">POIRE YUZU </t>
  </si>
  <si>
    <t>3700910200237</t>
  </si>
  <si>
    <t>POIRE VANILLE</t>
  </si>
  <si>
    <t>3700910205386</t>
  </si>
  <si>
    <t xml:space="preserve">POIRE CHOCOLAT </t>
  </si>
  <si>
    <t>3700910200169</t>
  </si>
  <si>
    <t xml:space="preserve">FIGUE </t>
  </si>
  <si>
    <t>100G</t>
  </si>
  <si>
    <t>3700910202200</t>
  </si>
  <si>
    <t xml:space="preserve">POIRE VANILLE </t>
  </si>
  <si>
    <t>3700910203634</t>
  </si>
  <si>
    <t>3700910203788</t>
  </si>
  <si>
    <t xml:space="preserve">POMME CARAMEL BEURRE SALE </t>
  </si>
  <si>
    <t>CONFITURES
FRUITS DU PRINTEMPS</t>
  </si>
  <si>
    <t>3700910201937</t>
  </si>
  <si>
    <t xml:space="preserve">FRAISE TONKA </t>
  </si>
  <si>
    <t>3700910204174</t>
  </si>
  <si>
    <t xml:space="preserve">FRAISE YUZU </t>
  </si>
  <si>
    <t>3700910200961</t>
  </si>
  <si>
    <t xml:space="preserve">FRAISE GARIGUETTE </t>
  </si>
  <si>
    <t>3700910200930</t>
  </si>
  <si>
    <t xml:space="preserve">FRAISE SAVOUREUSE </t>
  </si>
  <si>
    <t>3700910205485</t>
  </si>
  <si>
    <t xml:space="preserve">FRAISE BASILIC </t>
  </si>
  <si>
    <t>3700910201104</t>
  </si>
  <si>
    <t xml:space="preserve">RHUBARBE </t>
  </si>
  <si>
    <t>3700910204167</t>
  </si>
  <si>
    <t xml:space="preserve">RHUBARBE GERANIUM </t>
  </si>
  <si>
    <t>3700910201135</t>
  </si>
  <si>
    <t xml:space="preserve">RHUBARBE GINGEMBRE </t>
  </si>
  <si>
    <t>3700910202217</t>
  </si>
  <si>
    <t>3700910204570</t>
  </si>
  <si>
    <t>3700910203962</t>
  </si>
  <si>
    <t>FRAISE</t>
  </si>
  <si>
    <t>1200G</t>
  </si>
  <si>
    <t>3700910200947</t>
  </si>
  <si>
    <t xml:space="preserve">FRAISE </t>
  </si>
  <si>
    <t>40G</t>
  </si>
  <si>
    <t>CONFITURES 
AGRUMES D'HIVER</t>
  </si>
  <si>
    <t>CITRON ORANGE</t>
  </si>
  <si>
    <t>3700910204501</t>
  </si>
  <si>
    <t>CITRON GINGEMBRE</t>
  </si>
  <si>
    <t>3700910200022</t>
  </si>
  <si>
    <t xml:space="preserve">ORANGE DOUCE </t>
  </si>
  <si>
    <t>3700910204181</t>
  </si>
  <si>
    <t xml:space="preserve">ORANGE SANGUINE </t>
  </si>
  <si>
    <t>3700910200091</t>
  </si>
  <si>
    <t>PAMPLEMOUSSE ORANGE</t>
  </si>
  <si>
    <t>3700910204013</t>
  </si>
  <si>
    <t>ORANGE</t>
  </si>
  <si>
    <t>3700910200039</t>
  </si>
  <si>
    <t xml:space="preserve">ORANGE </t>
  </si>
  <si>
    <t>CONFITURES
FRUITS D'ÉTÉ</t>
  </si>
  <si>
    <t>3700910200992</t>
  </si>
  <si>
    <t>FRAMBOISE EPEPINEE</t>
  </si>
  <si>
    <t>3700910200473</t>
  </si>
  <si>
    <t xml:space="preserve">FRAMBOISE ROYALE </t>
  </si>
  <si>
    <t>3700910201012</t>
  </si>
  <si>
    <t xml:space="preserve">FRAMBOISE ROSE </t>
  </si>
  <si>
    <t>3700910200633</t>
  </si>
  <si>
    <t xml:space="preserve">ABRICOT </t>
  </si>
  <si>
    <t>3700910200664</t>
  </si>
  <si>
    <t>ABRICOT LAVANDE</t>
  </si>
  <si>
    <t>3700910203450</t>
  </si>
  <si>
    <t xml:space="preserve">ABRICOT FLEUR D'ORANGER </t>
  </si>
  <si>
    <t>3700910200886</t>
  </si>
  <si>
    <t xml:space="preserve">MYRTILLE </t>
  </si>
  <si>
    <t>3700910204617</t>
  </si>
  <si>
    <t xml:space="preserve">MYRTILLE CITRON VERT </t>
  </si>
  <si>
    <t>3700910200824</t>
  </si>
  <si>
    <t xml:space="preserve">CERISE GRIOTTE </t>
  </si>
  <si>
    <t>3700910200848</t>
  </si>
  <si>
    <t xml:space="preserve">CERISE NOIRE </t>
  </si>
  <si>
    <t>3700910200787</t>
  </si>
  <si>
    <t xml:space="preserve">CASSIS EPEPINE </t>
  </si>
  <si>
    <t>3700910200794</t>
  </si>
  <si>
    <t xml:space="preserve">CASSIS VIOLETTE </t>
  </si>
  <si>
    <t>3700910200862</t>
  </si>
  <si>
    <t xml:space="preserve">MURE EPEPINEE </t>
  </si>
  <si>
    <t>3700910204228</t>
  </si>
  <si>
    <t xml:space="preserve">4 FRUITS ROUGES ET NOIRS </t>
  </si>
  <si>
    <t>3700910200763</t>
  </si>
  <si>
    <t xml:space="preserve">PECHE DE VIGNE </t>
  </si>
  <si>
    <t>3700910205492</t>
  </si>
  <si>
    <t xml:space="preserve">PECHE BLANCHE CITRONNELLE </t>
  </si>
  <si>
    <t>3700910200480</t>
  </si>
  <si>
    <t>3700910201029</t>
  </si>
  <si>
    <t>3700910200671</t>
  </si>
  <si>
    <t xml:space="preserve">ABRICOT LAVANDE </t>
  </si>
  <si>
    <t>3700910203511</t>
  </si>
  <si>
    <t>3700910200800</t>
  </si>
  <si>
    <t>3700910203641</t>
  </si>
  <si>
    <t>3700910203979</t>
  </si>
  <si>
    <t>FRAMBOISE</t>
  </si>
  <si>
    <t>3700910203924</t>
  </si>
  <si>
    <t>FRAMBOISE ROYALE</t>
  </si>
  <si>
    <t>3700910203931</t>
  </si>
  <si>
    <t>ABRICOT</t>
  </si>
  <si>
    <t>3700910204099</t>
  </si>
  <si>
    <t>MYRTILLE</t>
  </si>
  <si>
    <t>3700910201005</t>
  </si>
  <si>
    <t xml:space="preserve">FRAMBOISE </t>
  </si>
  <si>
    <t>3700910200497</t>
  </si>
  <si>
    <t>3700910200640</t>
  </si>
  <si>
    <t>3700910200893</t>
  </si>
  <si>
    <t>CONFITURES
FRUITS EXOTIQUES</t>
  </si>
  <si>
    <t>3700910201043</t>
  </si>
  <si>
    <t xml:space="preserve">FRAMBOISE PASSION </t>
  </si>
  <si>
    <t>3700910204129</t>
  </si>
  <si>
    <t xml:space="preserve">MANGUE PASSION VANILLE </t>
  </si>
  <si>
    <t>3700910200572</t>
  </si>
  <si>
    <t xml:space="preserve">ANANAS COCO CITRON VERT </t>
  </si>
  <si>
    <t>3700910203757</t>
  </si>
  <si>
    <t>ABRICOT PASSION GROSEILLE</t>
  </si>
  <si>
    <t>3700910200046</t>
  </si>
  <si>
    <t xml:space="preserve">ORANGE MANGUE PASSION </t>
  </si>
  <si>
    <t>3700910205645</t>
  </si>
  <si>
    <t xml:space="preserve">LITCHI MANGUE ANANAS </t>
  </si>
  <si>
    <t>3700910205409</t>
  </si>
  <si>
    <t xml:space="preserve">BANANE PASSION GINGEMBRE </t>
  </si>
  <si>
    <t>3700910205478</t>
  </si>
  <si>
    <t xml:space="preserve">GROSEILLE CRANBERRY </t>
  </si>
  <si>
    <t>3700910200589</t>
  </si>
  <si>
    <t>GOYAVE</t>
  </si>
  <si>
    <t>3700910200329</t>
  </si>
  <si>
    <t xml:space="preserve">MANGUE COCO CHOCOLAT BLANC </t>
  </si>
  <si>
    <t>3700910205393</t>
  </si>
  <si>
    <t xml:space="preserve">PASSION CHOCOLAT AU LAIT </t>
  </si>
  <si>
    <t>3700910204587</t>
  </si>
  <si>
    <t>3700910204112</t>
  </si>
  <si>
    <t>3700910205836</t>
  </si>
  <si>
    <t>MANGUE PASSION VANILLE</t>
  </si>
  <si>
    <t>3700910206918</t>
  </si>
  <si>
    <t>CONFITURES
CONFITURES BIO</t>
  </si>
  <si>
    <t>3700910204471</t>
  </si>
  <si>
    <t>FRAMBOISE BIO</t>
  </si>
  <si>
    <t>3700910204907</t>
  </si>
  <si>
    <t>FRAMBOISE GERANIUM BIO</t>
  </si>
  <si>
    <t>3700910204488</t>
  </si>
  <si>
    <t>ABRICOT BIO</t>
  </si>
  <si>
    <t>3700910204891</t>
  </si>
  <si>
    <t>ABRICOT VANILLE BIO</t>
  </si>
  <si>
    <t>3700910204464</t>
  </si>
  <si>
    <t>FRAISE BIO</t>
  </si>
  <si>
    <t>3700910204884</t>
  </si>
  <si>
    <t>FRAISE VERVEINE  BIO</t>
  </si>
  <si>
    <t>3700910204495</t>
  </si>
  <si>
    <t xml:space="preserve">ORANGE BIO </t>
  </si>
  <si>
    <t>3700910204914</t>
  </si>
  <si>
    <t>MANGUE PASSION BIO</t>
  </si>
  <si>
    <t>CONFITURES
COLLABORATION AVEC PALAIS DES THÉS ET NOMIE</t>
  </si>
  <si>
    <t>3700910205591</t>
  </si>
  <si>
    <t xml:space="preserve">KIWI THE GRAND JASMIN CHUN FENG </t>
  </si>
  <si>
    <t>3700910205584</t>
  </si>
  <si>
    <t>PECHE BLANCHE THE GRAND YUNNAN IMPERIAL</t>
  </si>
  <si>
    <t>3700910205577</t>
  </si>
  <si>
    <t>CERISE THE DU HAMMAM</t>
  </si>
  <si>
    <t>3700910206628</t>
  </si>
  <si>
    <t xml:space="preserve">ABRICOT CURRY VERVEINE </t>
  </si>
  <si>
    <t>3700910206611</t>
  </si>
  <si>
    <t xml:space="preserve">FRAMBOISE BAIE DE TIMUT </t>
  </si>
  <si>
    <t>3700910206635</t>
  </si>
  <si>
    <t xml:space="preserve">MANGUE PASSION CUMIN </t>
  </si>
  <si>
    <t>CONFITURES
CONFITURES DE NOEL</t>
  </si>
  <si>
    <t>3700910206604</t>
  </si>
  <si>
    <t xml:space="preserve">ORANGE COGNAC TONKA </t>
  </si>
  <si>
    <t>3700910201968</t>
  </si>
  <si>
    <t xml:space="preserve">ABRICOT PAIN EPICES </t>
  </si>
  <si>
    <t>3700910206598</t>
  </si>
  <si>
    <t xml:space="preserve">POIRE CITRON VERT SAPIN </t>
  </si>
  <si>
    <t>3700910203900</t>
  </si>
  <si>
    <t xml:space="preserve">FIGUE ET FRUIS SECS </t>
  </si>
  <si>
    <t>MIELS</t>
  </si>
  <si>
    <t>3700910204860</t>
  </si>
  <si>
    <t>MIEL DE BOURDAINE</t>
  </si>
  <si>
    <t>250G</t>
  </si>
  <si>
    <t>36 MOIS</t>
  </si>
  <si>
    <t>3700910205751</t>
  </si>
  <si>
    <t>MIEL D'ACACIA</t>
  </si>
  <si>
    <t>3700910202057</t>
  </si>
  <si>
    <t>MIEL DE BRUYERE BLANCHE</t>
  </si>
  <si>
    <t>3700910205249</t>
  </si>
  <si>
    <t>MIEL DE MURIER</t>
  </si>
  <si>
    <t>3700910205744</t>
  </si>
  <si>
    <t>MIEL DE CHATAIGNIER</t>
  </si>
  <si>
    <t>3700910205461</t>
  </si>
  <si>
    <t>MIEL DE LAVANDE</t>
  </si>
  <si>
    <t>3700910207373</t>
  </si>
  <si>
    <t>MIEL TOUTES FLEURS</t>
  </si>
  <si>
    <t>30G</t>
  </si>
  <si>
    <t>PATES A TARTINER</t>
  </si>
  <si>
    <t>3700910206499</t>
  </si>
  <si>
    <t>PATE A TARTINER NOISETTE</t>
  </si>
  <si>
    <t>220G</t>
  </si>
  <si>
    <t>18 MOIS</t>
  </si>
  <si>
    <t>3700910206512</t>
  </si>
  <si>
    <t>PATE A TARTINER BLANC CITRON PAVOT</t>
  </si>
  <si>
    <t>3700910206529</t>
  </si>
  <si>
    <t>PATE A TARTINER NOIR TONKA</t>
  </si>
  <si>
    <t>3700910206505</t>
  </si>
  <si>
    <t>PATE A TARTINER SPECULOS</t>
  </si>
  <si>
    <t>3700910206550</t>
  </si>
  <si>
    <t>BEURRE DE CACAHUETE CRUNCHY</t>
  </si>
  <si>
    <t>3700910206536</t>
  </si>
  <si>
    <t>CARAMEL BEURRE SALE</t>
  </si>
  <si>
    <t>3700910206543</t>
  </si>
  <si>
    <t>CARAMEL BEURRE SALE PRALINE NOISETTE</t>
  </si>
  <si>
    <t>3700910200503</t>
  </si>
  <si>
    <t>CREME DE CHATAIGNE</t>
  </si>
  <si>
    <t>3700910204303</t>
  </si>
  <si>
    <t>3700910206390</t>
  </si>
  <si>
    <t>3700910207168</t>
  </si>
  <si>
    <t xml:space="preserve">PATE A TARTINER NOISETTE </t>
  </si>
  <si>
    <t>APÉROS A TARTINER</t>
  </si>
  <si>
    <t>3700910202286</t>
  </si>
  <si>
    <t xml:space="preserve">ARTICHAUT </t>
  </si>
  <si>
    <t>90G</t>
  </si>
  <si>
    <t>3700910204051</t>
  </si>
  <si>
    <t xml:space="preserve">AUBERGINE &amp; ROMARIN </t>
  </si>
  <si>
    <t>3700910203535</t>
  </si>
  <si>
    <t xml:space="preserve">OLIVE NOIRE TOMATE </t>
  </si>
  <si>
    <t>3700910202279</t>
  </si>
  <si>
    <t xml:space="preserve">POIS CHICHE &amp; BASILIC </t>
  </si>
  <si>
    <t>3700910204389</t>
  </si>
  <si>
    <t xml:space="preserve">TOMATE VERTE </t>
  </si>
  <si>
    <t>3700910203542</t>
  </si>
  <si>
    <t xml:space="preserve">OLIVE VERTE AMANDE </t>
  </si>
  <si>
    <t>3700910204358</t>
  </si>
  <si>
    <t xml:space="preserve">POIVRON &amp; PIMENT D'ESPELETTE </t>
  </si>
  <si>
    <t>3700910203870</t>
  </si>
  <si>
    <t xml:space="preserve">CHUTNEY TOMATE POIVRON MOUTARDE </t>
  </si>
  <si>
    <t>SAUCES ET CONDIMENTS</t>
  </si>
  <si>
    <t>3700910206581</t>
  </si>
  <si>
    <t>SAUCE BARBECUE AU MIEL DE BOURDAINE</t>
  </si>
  <si>
    <t>3700910206574</t>
  </si>
  <si>
    <t>SAUCE KETCHUP A LA FRAISE</t>
  </si>
  <si>
    <t>3700910201920</t>
  </si>
  <si>
    <t xml:space="preserve">OIGNON TRUFFE POMEROL </t>
  </si>
  <si>
    <t>3700910200442</t>
  </si>
  <si>
    <t xml:space="preserve">SAUTERNES </t>
  </si>
  <si>
    <t>3700910200411</t>
  </si>
  <si>
    <t xml:space="preserve">CONFIT MIRABELLE CUMIN </t>
  </si>
  <si>
    <t>3700910200381</t>
  </si>
  <si>
    <t xml:space="preserve">CONFIT FIGUE NOIX COGNAC </t>
  </si>
  <si>
    <t>3700910201821</t>
  </si>
  <si>
    <t xml:space="preserve">CHUTNEY DE FIGUE ET POIVRES </t>
  </si>
  <si>
    <t>3700910201845</t>
  </si>
  <si>
    <t xml:space="preserve">CHUTNEY DE MANGUE ET EPICES </t>
  </si>
  <si>
    <t>3700910200404</t>
  </si>
  <si>
    <t xml:space="preserve">CONFIT CERISE GROSEILLE THYM </t>
  </si>
  <si>
    <t>3700910200374</t>
  </si>
  <si>
    <t xml:space="preserve">CONFIT COING POIRE EPICES </t>
  </si>
  <si>
    <t>3700910200435</t>
  </si>
  <si>
    <t xml:space="preserve">OIGNON RAISIN AGRUMES </t>
  </si>
  <si>
    <t>3700910205850</t>
  </si>
  <si>
    <t>FIGUE NOIX COGNAC</t>
  </si>
  <si>
    <t>3700910205843</t>
  </si>
  <si>
    <t>CONFIT CERISE GROSEILLE THYM</t>
  </si>
  <si>
    <t>3700910206925</t>
  </si>
  <si>
    <t>COFFRETS CADEAUX</t>
  </si>
  <si>
    <t>3700910206291</t>
  </si>
  <si>
    <t>COFFRET 1X100G OIGNON TRUFFE POMEROL 2023</t>
  </si>
  <si>
    <t>3700910206277</t>
  </si>
  <si>
    <t>COFFRET 1X100G ABRICOT LAVANDE 2023</t>
  </si>
  <si>
    <t>3700910206314</t>
  </si>
  <si>
    <t>COFFRET 1X100G FRAMBOISE ROYALE 2023</t>
  </si>
  <si>
    <t>3700910206307</t>
  </si>
  <si>
    <t>COFFRET 1X100G MON P'TIT CONFIT CHTIS 2023</t>
  </si>
  <si>
    <t>3700910206093</t>
  </si>
  <si>
    <t>COFFRET APERO 4X100G (Artichaut 100g, Aubergine Romarin 100g, Olive Noire Tomate Séchée 100g, Olive verte Amande 100g)</t>
  </si>
  <si>
    <t>4 x 100G</t>
  </si>
  <si>
    <t>3700910206086</t>
  </si>
  <si>
    <t>COFFRET FOIE GRAS 4X100G (Sauternes 100g, Oignon Truffe Pomerol 100g, Chutney de Figue et poivres 100g,Chutney de Mangue et épices 100g)</t>
  </si>
  <si>
    <t>3700910206062</t>
  </si>
  <si>
    <t>COFFRET BRUNCH 4X100G  (Framboise Passion 100g, Abricot Lavande 100g, Miel de prairie sauvage 100g, Pâte à tartiner noisette 100g)</t>
  </si>
  <si>
    <t>3700910206178</t>
  </si>
  <si>
    <t>COFFRET LES SIGNATURES 4X100G (Framboise Royale 100g, Mangue Passion Vanille 100g, Oignon Truffe Pomerol 100g, Poire Vanille 100g)</t>
  </si>
  <si>
    <t>3700910206079</t>
  </si>
  <si>
    <t>COFFRET GRILLADES 4X100G  (Oignon Raisin Agrumes 100g, Chutney de Figue et Poivres 100g, Chutney Tomate Poivron Moutarde 100g, Chutney Mangue et Epices 100g)</t>
  </si>
  <si>
    <t>3700910207298</t>
  </si>
  <si>
    <t>COFFRET NOEL EDITION 2023 4X100G (Fraise Tonka 100g, Abricot fleur d'oranger 100g, Confit Figue Noix Cognac 100g, Confit Cerise Groseille Thym 100g)</t>
  </si>
  <si>
    <t>3700910206109</t>
  </si>
  <si>
    <t>COFFRET FROMAGE 4X100G (Confit Cerise Groseille Thym 100g, Confit Coing Poires Epices 100g, Confit Figue Noix Cognac 100g, Confit Mirabelle Cumin 100g)</t>
  </si>
  <si>
    <t>3700910206161</t>
  </si>
  <si>
    <t>COFFRET LA FRANCE EN CONFITURE 4X100G (Framboise Royale 100g, Abricot Lavande 100g, Figue Noix Cognac 100g, Cerise Groseille Thym 100g)</t>
  </si>
  <si>
    <t>3700910207304</t>
  </si>
  <si>
    <t>COFFRET NOEL EDITION 2023 4X200G (Orange Cognac Tonka 200g, Abricot Pain d'épices 200g, Poire Citron vert sapin 200g, Figue et fruits secs 200g)</t>
  </si>
  <si>
    <t>4 x 200G</t>
  </si>
  <si>
    <t>3700910206253</t>
  </si>
  <si>
    <t>COFFRET LA FRANCE EN CONFITURE 4X200G (Quetsche mirabelle cannelle 200g, Abricot Lavande 200g, Figue Noix Cognac 200g, Cerise Griotte 200g)</t>
  </si>
  <si>
    <t>PRIX DE VENTE PUBLIC TTC</t>
  </si>
  <si>
    <t>PRIX DE VENTE PUBLIC HT</t>
  </si>
  <si>
    <t>TARIF Cadeaux d'Entreprises HT (Remise -15%)</t>
  </si>
  <si>
    <t>TOTAL HT</t>
  </si>
  <si>
    <t>PRIX HT</t>
  </si>
  <si>
    <t>LA CHAMBRE AUX CONFITURES
BON DE COMMANDE - CADEAUX D'ENTREPRISES</t>
  </si>
  <si>
    <t xml:space="preserve">CALENDRIER DE L'AVENT 2023 </t>
  </si>
  <si>
    <t>24 x 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</si>
</sst>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b/>
      <sz val="10"/>
      <color theme="0"/>
      <name val="Arial Unicode MS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1" fontId="0" fillId="4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177800</xdr:rowOff>
    </xdr:from>
    <xdr:ext cx="1500867" cy="1414236"/>
    <xdr:pic>
      <xdr:nvPicPr>
        <xdr:cNvPr id="2" name="Image 1">
          <a:extLst>
            <a:ext uri="{FF2B5EF4-FFF2-40B4-BE49-F238E27FC236}">
              <a16:creationId xmlns:a16="http://schemas.microsoft.com/office/drawing/2014/main" id="{52A83D5A-8F0E-DA46-80CB-90A007BE3909}"/>
            </a:ext>
            <a:ext uri="{147F2762-F138-4A5C-976F-8EAC2B608ADB}">
              <a16:predDERef xmlns:a16="http://schemas.microsoft.com/office/drawing/2014/main" pred="{FCA255F5-555E-C749-A984-E23DB770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77800"/>
          <a:ext cx="1500867" cy="14142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7602-736C-C949-B096-B2CDFDF38553}">
  <dimension ref="A1:L162"/>
  <sheetViews>
    <sheetView tabSelected="1" topLeftCell="A89" workbookViewId="0">
      <selection activeCell="J104" sqref="J104"/>
    </sheetView>
  </sheetViews>
  <sheetFormatPr baseColWidth="10" defaultRowHeight="16" x14ac:dyDescent="0.2"/>
  <cols>
    <col min="1" max="1" width="22.83203125" bestFit="1" customWidth="1"/>
    <col min="2" max="2" width="7.83203125" bestFit="1" customWidth="1"/>
    <col min="3" max="3" width="16.83203125" bestFit="1" customWidth="1"/>
    <col min="4" max="4" width="44.83203125" bestFit="1" customWidth="1"/>
    <col min="9" max="9" width="0" hidden="1" customWidth="1"/>
    <col min="10" max="10" width="13.33203125" customWidth="1"/>
  </cols>
  <sheetData>
    <row r="1" spans="1:12" x14ac:dyDescent="0.2">
      <c r="A1" s="1"/>
    </row>
    <row r="2" spans="1:12" x14ac:dyDescent="0.2">
      <c r="A2" s="1"/>
    </row>
    <row r="3" spans="1:12" ht="31" x14ac:dyDescent="0.2">
      <c r="A3" s="1"/>
      <c r="D3" s="2"/>
      <c r="E3" s="2"/>
      <c r="F3" s="2"/>
      <c r="G3" s="2"/>
    </row>
    <row r="4" spans="1:12" x14ac:dyDescent="0.2">
      <c r="A4" s="1"/>
      <c r="C4" s="27" t="s">
        <v>321</v>
      </c>
      <c r="D4" s="27"/>
      <c r="E4" s="27"/>
      <c r="F4" s="27"/>
      <c r="G4" s="27"/>
    </row>
    <row r="5" spans="1:12" x14ac:dyDescent="0.2">
      <c r="A5" s="1"/>
      <c r="C5" s="27"/>
      <c r="D5" s="27"/>
      <c r="E5" s="27"/>
      <c r="F5" s="27"/>
      <c r="G5" s="27"/>
    </row>
    <row r="6" spans="1:12" x14ac:dyDescent="0.2">
      <c r="A6" s="1"/>
      <c r="C6" s="27"/>
      <c r="D6" s="27"/>
      <c r="E6" s="27"/>
      <c r="F6" s="27"/>
      <c r="G6" s="27"/>
    </row>
    <row r="7" spans="1:12" x14ac:dyDescent="0.2">
      <c r="A7" s="1"/>
      <c r="C7" s="27"/>
      <c r="D7" s="27"/>
      <c r="E7" s="27"/>
      <c r="F7" s="27"/>
      <c r="G7" s="27"/>
    </row>
    <row r="8" spans="1:12" x14ac:dyDescent="0.2">
      <c r="A8" s="1"/>
    </row>
    <row r="9" spans="1:12" x14ac:dyDescent="0.2">
      <c r="A9" s="1"/>
    </row>
    <row r="10" spans="1:12" ht="102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316</v>
      </c>
      <c r="I10" s="3" t="s">
        <v>317</v>
      </c>
      <c r="J10" s="17" t="s">
        <v>318</v>
      </c>
      <c r="K10" s="4" t="s">
        <v>7</v>
      </c>
      <c r="L10" s="4" t="s">
        <v>320</v>
      </c>
    </row>
    <row r="11" spans="1:12" x14ac:dyDescent="0.2">
      <c r="A11" s="28" t="s">
        <v>8</v>
      </c>
      <c r="B11" s="5">
        <v>60</v>
      </c>
      <c r="C11" s="22" t="s">
        <v>9</v>
      </c>
      <c r="D11" s="7" t="s">
        <v>10</v>
      </c>
      <c r="E11" s="5" t="s">
        <v>11</v>
      </c>
      <c r="F11" s="5" t="s">
        <v>12</v>
      </c>
      <c r="G11" s="5">
        <v>6</v>
      </c>
      <c r="H11" s="8">
        <v>7.5</v>
      </c>
      <c r="I11" s="8">
        <f t="shared" ref="I11:I12" si="0">+H11/1.055</f>
        <v>7.109004739336493</v>
      </c>
      <c r="J11" s="18">
        <f t="shared" ref="J11:J42" si="1">I11*0.85</f>
        <v>6.0426540284360186</v>
      </c>
      <c r="K11" s="23"/>
      <c r="L11" s="8">
        <f t="shared" ref="L11:L42" si="2">J11*G11*K11</f>
        <v>0</v>
      </c>
    </row>
    <row r="12" spans="1:12" x14ac:dyDescent="0.2">
      <c r="A12" s="29"/>
      <c r="B12" s="5">
        <v>228</v>
      </c>
      <c r="C12" s="6" t="s">
        <v>13</v>
      </c>
      <c r="D12" s="7" t="s">
        <v>14</v>
      </c>
      <c r="E12" s="5" t="s">
        <v>11</v>
      </c>
      <c r="F12" s="5" t="s">
        <v>12</v>
      </c>
      <c r="G12" s="5">
        <v>6</v>
      </c>
      <c r="H12" s="8">
        <v>8.5</v>
      </c>
      <c r="I12" s="8">
        <f t="shared" si="0"/>
        <v>8.0568720379146921</v>
      </c>
      <c r="J12" s="18">
        <f t="shared" si="1"/>
        <v>6.8483412322274884</v>
      </c>
      <c r="K12" s="23"/>
      <c r="L12" s="8">
        <f t="shared" si="2"/>
        <v>0</v>
      </c>
    </row>
    <row r="13" spans="1:12" x14ac:dyDescent="0.2">
      <c r="A13" s="29"/>
      <c r="B13" s="5">
        <v>84</v>
      </c>
      <c r="C13" s="6" t="s">
        <v>15</v>
      </c>
      <c r="D13" s="7" t="s">
        <v>16</v>
      </c>
      <c r="E13" s="5" t="s">
        <v>11</v>
      </c>
      <c r="F13" s="5" t="s">
        <v>12</v>
      </c>
      <c r="G13" s="5">
        <v>6</v>
      </c>
      <c r="H13" s="8">
        <v>7.5</v>
      </c>
      <c r="I13" s="8">
        <f>+H13/1.055</f>
        <v>7.109004739336493</v>
      </c>
      <c r="J13" s="18">
        <f t="shared" si="1"/>
        <v>6.0426540284360186</v>
      </c>
      <c r="K13" s="23"/>
      <c r="L13" s="8">
        <f t="shared" si="2"/>
        <v>0</v>
      </c>
    </row>
    <row r="14" spans="1:12" x14ac:dyDescent="0.2">
      <c r="A14" s="29"/>
      <c r="B14" s="5">
        <v>101</v>
      </c>
      <c r="C14" s="6" t="s">
        <v>17</v>
      </c>
      <c r="D14" s="7" t="s">
        <v>18</v>
      </c>
      <c r="E14" s="5" t="s">
        <v>11</v>
      </c>
      <c r="F14" s="5" t="s">
        <v>12</v>
      </c>
      <c r="G14" s="5">
        <v>6</v>
      </c>
      <c r="H14" s="8">
        <v>8.5</v>
      </c>
      <c r="I14" s="8">
        <f t="shared" ref="I14:I77" si="3">+H14/1.055</f>
        <v>8.0568720379146921</v>
      </c>
      <c r="J14" s="18">
        <f t="shared" si="1"/>
        <v>6.8483412322274884</v>
      </c>
      <c r="K14" s="23"/>
      <c r="L14" s="8">
        <f t="shared" si="2"/>
        <v>0</v>
      </c>
    </row>
    <row r="15" spans="1:12" x14ac:dyDescent="0.2">
      <c r="A15" s="29"/>
      <c r="B15" s="5">
        <v>3631</v>
      </c>
      <c r="C15" s="6" t="s">
        <v>19</v>
      </c>
      <c r="D15" s="7" t="s">
        <v>20</v>
      </c>
      <c r="E15" s="5" t="s">
        <v>11</v>
      </c>
      <c r="F15" s="5" t="s">
        <v>12</v>
      </c>
      <c r="G15" s="5">
        <v>6</v>
      </c>
      <c r="H15" s="8">
        <v>9</v>
      </c>
      <c r="I15" s="8">
        <f t="shared" si="3"/>
        <v>8.5308056872037916</v>
      </c>
      <c r="J15" s="18">
        <f t="shared" si="1"/>
        <v>7.2511848341232223</v>
      </c>
      <c r="K15" s="23"/>
      <c r="L15" s="8">
        <f t="shared" si="2"/>
        <v>0</v>
      </c>
    </row>
    <row r="16" spans="1:12" x14ac:dyDescent="0.2">
      <c r="A16" s="29"/>
      <c r="B16" s="5">
        <v>124</v>
      </c>
      <c r="C16" s="6" t="s">
        <v>21</v>
      </c>
      <c r="D16" s="7" t="s">
        <v>22</v>
      </c>
      <c r="E16" s="5" t="s">
        <v>11</v>
      </c>
      <c r="F16" s="5" t="s">
        <v>12</v>
      </c>
      <c r="G16" s="5">
        <v>6</v>
      </c>
      <c r="H16" s="8">
        <v>7.5</v>
      </c>
      <c r="I16" s="8">
        <f t="shared" si="3"/>
        <v>7.109004739336493</v>
      </c>
      <c r="J16" s="18">
        <f t="shared" si="1"/>
        <v>6.0426540284360186</v>
      </c>
      <c r="K16" s="23"/>
      <c r="L16" s="8">
        <f t="shared" si="2"/>
        <v>0</v>
      </c>
    </row>
    <row r="17" spans="1:12" x14ac:dyDescent="0.2">
      <c r="A17" s="29"/>
      <c r="B17" s="5">
        <v>1156</v>
      </c>
      <c r="C17" s="6" t="s">
        <v>23</v>
      </c>
      <c r="D17" s="7" t="s">
        <v>24</v>
      </c>
      <c r="E17" s="5" t="s">
        <v>11</v>
      </c>
      <c r="F17" s="5" t="s">
        <v>12</v>
      </c>
      <c r="G17" s="5">
        <v>6</v>
      </c>
      <c r="H17" s="8">
        <v>8</v>
      </c>
      <c r="I17" s="8">
        <f t="shared" si="3"/>
        <v>7.5829383886255926</v>
      </c>
      <c r="J17" s="18">
        <f t="shared" si="1"/>
        <v>6.4454976303317535</v>
      </c>
      <c r="K17" s="23"/>
      <c r="L17" s="8">
        <f t="shared" si="2"/>
        <v>0</v>
      </c>
    </row>
    <row r="18" spans="1:12" x14ac:dyDescent="0.2">
      <c r="A18" s="29"/>
      <c r="B18" s="5">
        <v>2894</v>
      </c>
      <c r="C18" s="6" t="s">
        <v>25</v>
      </c>
      <c r="D18" s="7" t="s">
        <v>26</v>
      </c>
      <c r="E18" s="5" t="s">
        <v>11</v>
      </c>
      <c r="F18" s="5" t="s">
        <v>12</v>
      </c>
      <c r="G18" s="5">
        <v>6</v>
      </c>
      <c r="H18" s="8">
        <v>8.5</v>
      </c>
      <c r="I18" s="8">
        <f t="shared" si="3"/>
        <v>8.0568720379146921</v>
      </c>
      <c r="J18" s="18">
        <f t="shared" si="1"/>
        <v>6.8483412322274884</v>
      </c>
      <c r="K18" s="23"/>
      <c r="L18" s="8">
        <f t="shared" si="2"/>
        <v>0</v>
      </c>
    </row>
    <row r="19" spans="1:12" x14ac:dyDescent="0.2">
      <c r="A19" s="29"/>
      <c r="B19" s="5">
        <v>123</v>
      </c>
      <c r="C19" s="6" t="s">
        <v>27</v>
      </c>
      <c r="D19" s="7" t="s">
        <v>28</v>
      </c>
      <c r="E19" s="5" t="s">
        <v>11</v>
      </c>
      <c r="F19" s="5" t="s">
        <v>12</v>
      </c>
      <c r="G19" s="5">
        <v>6</v>
      </c>
      <c r="H19" s="8">
        <v>8.5</v>
      </c>
      <c r="I19" s="8">
        <f t="shared" si="3"/>
        <v>8.0568720379146921</v>
      </c>
      <c r="J19" s="18">
        <f t="shared" si="1"/>
        <v>6.8483412322274884</v>
      </c>
      <c r="K19" s="23"/>
      <c r="L19" s="8">
        <f t="shared" si="2"/>
        <v>0</v>
      </c>
    </row>
    <row r="20" spans="1:12" x14ac:dyDescent="0.2">
      <c r="A20" s="29"/>
      <c r="B20" s="5">
        <v>71</v>
      </c>
      <c r="C20" s="6" t="s">
        <v>29</v>
      </c>
      <c r="D20" s="7" t="s">
        <v>30</v>
      </c>
      <c r="E20" s="5" t="s">
        <v>11</v>
      </c>
      <c r="F20" s="5" t="s">
        <v>12</v>
      </c>
      <c r="G20" s="5">
        <v>6</v>
      </c>
      <c r="H20" s="8">
        <v>9</v>
      </c>
      <c r="I20" s="8">
        <f t="shared" si="3"/>
        <v>8.5308056872037916</v>
      </c>
      <c r="J20" s="18">
        <f t="shared" si="1"/>
        <v>7.2511848341232223</v>
      </c>
      <c r="K20" s="23"/>
      <c r="L20" s="8">
        <f t="shared" si="2"/>
        <v>0</v>
      </c>
    </row>
    <row r="21" spans="1:12" x14ac:dyDescent="0.2">
      <c r="A21" s="29"/>
      <c r="B21" s="5">
        <v>36</v>
      </c>
      <c r="C21" s="6" t="s">
        <v>31</v>
      </c>
      <c r="D21" s="7" t="s">
        <v>32</v>
      </c>
      <c r="E21" s="5" t="s">
        <v>33</v>
      </c>
      <c r="F21" s="5" t="s">
        <v>12</v>
      </c>
      <c r="G21" s="5">
        <v>12</v>
      </c>
      <c r="H21" s="8">
        <v>5.5</v>
      </c>
      <c r="I21" s="8">
        <f t="shared" si="3"/>
        <v>5.2132701421800949</v>
      </c>
      <c r="J21" s="18">
        <f t="shared" si="1"/>
        <v>4.4312796208530809</v>
      </c>
      <c r="K21" s="23"/>
      <c r="L21" s="8">
        <f t="shared" si="2"/>
        <v>0</v>
      </c>
    </row>
    <row r="22" spans="1:12" x14ac:dyDescent="0.2">
      <c r="A22" s="29"/>
      <c r="B22" s="5">
        <v>233</v>
      </c>
      <c r="C22" s="6" t="s">
        <v>34</v>
      </c>
      <c r="D22" s="7" t="s">
        <v>35</v>
      </c>
      <c r="E22" s="5" t="s">
        <v>33</v>
      </c>
      <c r="F22" s="5" t="s">
        <v>12</v>
      </c>
      <c r="G22" s="5">
        <v>12</v>
      </c>
      <c r="H22" s="8">
        <v>5.5</v>
      </c>
      <c r="I22" s="8">
        <f t="shared" si="3"/>
        <v>5.2132701421800949</v>
      </c>
      <c r="J22" s="18">
        <f t="shared" si="1"/>
        <v>4.4312796208530809</v>
      </c>
      <c r="K22" s="23"/>
      <c r="L22" s="8">
        <f t="shared" si="2"/>
        <v>0</v>
      </c>
    </row>
    <row r="23" spans="1:12" x14ac:dyDescent="0.2">
      <c r="A23" s="29"/>
      <c r="B23" s="5">
        <v>1587</v>
      </c>
      <c r="C23" s="6" t="s">
        <v>36</v>
      </c>
      <c r="D23" s="7" t="s">
        <v>24</v>
      </c>
      <c r="E23" s="5" t="s">
        <v>33</v>
      </c>
      <c r="F23" s="5" t="s">
        <v>12</v>
      </c>
      <c r="G23" s="5">
        <v>12</v>
      </c>
      <c r="H23" s="8">
        <v>5.5</v>
      </c>
      <c r="I23" s="8">
        <f t="shared" si="3"/>
        <v>5.2132701421800949</v>
      </c>
      <c r="J23" s="18">
        <f t="shared" si="1"/>
        <v>4.4312796208530809</v>
      </c>
      <c r="K23" s="23"/>
      <c r="L23" s="8">
        <f t="shared" si="2"/>
        <v>0</v>
      </c>
    </row>
    <row r="24" spans="1:12" x14ac:dyDescent="0.2">
      <c r="A24" s="30"/>
      <c r="B24" s="5">
        <v>1663</v>
      </c>
      <c r="C24" s="6" t="s">
        <v>37</v>
      </c>
      <c r="D24" s="7" t="s">
        <v>38</v>
      </c>
      <c r="E24" s="5" t="s">
        <v>33</v>
      </c>
      <c r="F24" s="5" t="s">
        <v>12</v>
      </c>
      <c r="G24" s="5">
        <v>12</v>
      </c>
      <c r="H24" s="8">
        <v>6</v>
      </c>
      <c r="I24" s="8">
        <f t="shared" si="3"/>
        <v>5.6872037914691944</v>
      </c>
      <c r="J24" s="18">
        <f t="shared" si="1"/>
        <v>4.8341232227488149</v>
      </c>
      <c r="K24" s="23"/>
      <c r="L24" s="8">
        <f t="shared" si="2"/>
        <v>0</v>
      </c>
    </row>
    <row r="25" spans="1:12" x14ac:dyDescent="0.2">
      <c r="A25" s="28" t="s">
        <v>39</v>
      </c>
      <c r="B25" s="5">
        <v>95</v>
      </c>
      <c r="C25" s="6" t="s">
        <v>40</v>
      </c>
      <c r="D25" s="7" t="s">
        <v>41</v>
      </c>
      <c r="E25" s="5" t="s">
        <v>11</v>
      </c>
      <c r="F25" s="5" t="s">
        <v>12</v>
      </c>
      <c r="G25" s="5">
        <v>6</v>
      </c>
      <c r="H25" s="8">
        <v>8.5</v>
      </c>
      <c r="I25" s="8">
        <f t="shared" si="3"/>
        <v>8.0568720379146921</v>
      </c>
      <c r="J25" s="18">
        <f t="shared" si="1"/>
        <v>6.8483412322274884</v>
      </c>
      <c r="K25" s="23"/>
      <c r="L25" s="8">
        <f t="shared" si="2"/>
        <v>0</v>
      </c>
    </row>
    <row r="26" spans="1:12" x14ac:dyDescent="0.2">
      <c r="A26" s="29"/>
      <c r="B26" s="5">
        <v>2013</v>
      </c>
      <c r="C26" s="6" t="s">
        <v>42</v>
      </c>
      <c r="D26" s="7" t="s">
        <v>43</v>
      </c>
      <c r="E26" s="5" t="s">
        <v>11</v>
      </c>
      <c r="F26" s="5" t="s">
        <v>12</v>
      </c>
      <c r="G26" s="5">
        <v>6</v>
      </c>
      <c r="H26" s="8">
        <v>8.5</v>
      </c>
      <c r="I26" s="8">
        <f t="shared" si="3"/>
        <v>8.0568720379146921</v>
      </c>
      <c r="J26" s="18">
        <f t="shared" si="1"/>
        <v>6.8483412322274884</v>
      </c>
      <c r="K26" s="23"/>
      <c r="L26" s="8">
        <f t="shared" si="2"/>
        <v>0</v>
      </c>
    </row>
    <row r="27" spans="1:12" x14ac:dyDescent="0.2">
      <c r="A27" s="29"/>
      <c r="B27" s="5">
        <v>106</v>
      </c>
      <c r="C27" s="6" t="s">
        <v>44</v>
      </c>
      <c r="D27" s="7" t="s">
        <v>45</v>
      </c>
      <c r="E27" s="5" t="s">
        <v>11</v>
      </c>
      <c r="F27" s="5" t="s">
        <v>12</v>
      </c>
      <c r="G27" s="5">
        <v>6</v>
      </c>
      <c r="H27" s="8">
        <v>8.5</v>
      </c>
      <c r="I27" s="8">
        <f t="shared" si="3"/>
        <v>8.0568720379146921</v>
      </c>
      <c r="J27" s="18">
        <f t="shared" si="1"/>
        <v>6.8483412322274884</v>
      </c>
      <c r="K27" s="23"/>
      <c r="L27" s="8">
        <f t="shared" si="2"/>
        <v>0</v>
      </c>
    </row>
    <row r="28" spans="1:12" x14ac:dyDescent="0.2">
      <c r="A28" s="29"/>
      <c r="B28" s="5">
        <v>103</v>
      </c>
      <c r="C28" s="6" t="s">
        <v>46</v>
      </c>
      <c r="D28" s="7" t="s">
        <v>47</v>
      </c>
      <c r="E28" s="5" t="s">
        <v>11</v>
      </c>
      <c r="F28" s="5" t="s">
        <v>12</v>
      </c>
      <c r="G28" s="5">
        <v>6</v>
      </c>
      <c r="H28" s="8">
        <v>7.5</v>
      </c>
      <c r="I28" s="8">
        <f t="shared" si="3"/>
        <v>7.109004739336493</v>
      </c>
      <c r="J28" s="18">
        <f t="shared" si="1"/>
        <v>6.0426540284360186</v>
      </c>
      <c r="K28" s="23"/>
      <c r="L28" s="8">
        <f t="shared" si="2"/>
        <v>0</v>
      </c>
    </row>
    <row r="29" spans="1:12" x14ac:dyDescent="0.2">
      <c r="A29" s="29"/>
      <c r="B29" s="5">
        <v>2973</v>
      </c>
      <c r="C29" s="6" t="s">
        <v>48</v>
      </c>
      <c r="D29" s="7" t="s">
        <v>49</v>
      </c>
      <c r="E29" s="5" t="s">
        <v>11</v>
      </c>
      <c r="F29" s="5" t="s">
        <v>12</v>
      </c>
      <c r="G29" s="5">
        <v>6</v>
      </c>
      <c r="H29" s="8">
        <v>8.5</v>
      </c>
      <c r="I29" s="8">
        <f t="shared" si="3"/>
        <v>8.0568720379146921</v>
      </c>
      <c r="J29" s="18">
        <f t="shared" si="1"/>
        <v>6.8483412322274884</v>
      </c>
      <c r="K29" s="23"/>
      <c r="L29" s="8">
        <f t="shared" si="2"/>
        <v>0</v>
      </c>
    </row>
    <row r="30" spans="1:12" x14ac:dyDescent="0.2">
      <c r="A30" s="29"/>
      <c r="B30" s="5">
        <v>129</v>
      </c>
      <c r="C30" s="6" t="s">
        <v>50</v>
      </c>
      <c r="D30" s="7" t="s">
        <v>51</v>
      </c>
      <c r="E30" s="5" t="s">
        <v>11</v>
      </c>
      <c r="F30" s="5" t="s">
        <v>12</v>
      </c>
      <c r="G30" s="5">
        <v>6</v>
      </c>
      <c r="H30" s="8">
        <v>7.5</v>
      </c>
      <c r="I30" s="8">
        <f t="shared" si="3"/>
        <v>7.109004739336493</v>
      </c>
      <c r="J30" s="18">
        <f t="shared" si="1"/>
        <v>6.0426540284360186</v>
      </c>
      <c r="K30" s="23"/>
      <c r="L30" s="8">
        <f t="shared" si="2"/>
        <v>0</v>
      </c>
    </row>
    <row r="31" spans="1:12" x14ac:dyDescent="0.2">
      <c r="A31" s="29"/>
      <c r="B31" s="5">
        <v>1970</v>
      </c>
      <c r="C31" s="6" t="s">
        <v>52</v>
      </c>
      <c r="D31" s="7" t="s">
        <v>53</v>
      </c>
      <c r="E31" s="5" t="s">
        <v>11</v>
      </c>
      <c r="F31" s="5" t="s">
        <v>12</v>
      </c>
      <c r="G31" s="5">
        <v>6</v>
      </c>
      <c r="H31" s="8">
        <v>8</v>
      </c>
      <c r="I31" s="8">
        <f t="shared" si="3"/>
        <v>7.5829383886255926</v>
      </c>
      <c r="J31" s="18">
        <f t="shared" si="1"/>
        <v>6.4454976303317535</v>
      </c>
      <c r="K31" s="23"/>
      <c r="L31" s="8">
        <f t="shared" si="2"/>
        <v>0</v>
      </c>
    </row>
    <row r="32" spans="1:12" x14ac:dyDescent="0.2">
      <c r="A32" s="29"/>
      <c r="B32" s="5">
        <v>131</v>
      </c>
      <c r="C32" s="6" t="s">
        <v>54</v>
      </c>
      <c r="D32" s="7" t="s">
        <v>55</v>
      </c>
      <c r="E32" s="5" t="s">
        <v>11</v>
      </c>
      <c r="F32" s="5" t="s">
        <v>12</v>
      </c>
      <c r="G32" s="5">
        <v>6</v>
      </c>
      <c r="H32" s="8">
        <v>8</v>
      </c>
      <c r="I32" s="8">
        <f t="shared" si="3"/>
        <v>7.5829383886255926</v>
      </c>
      <c r="J32" s="18">
        <f t="shared" si="1"/>
        <v>6.4454976303317535</v>
      </c>
      <c r="K32" s="23"/>
      <c r="L32" s="8">
        <f t="shared" si="2"/>
        <v>0</v>
      </c>
    </row>
    <row r="33" spans="1:12" x14ac:dyDescent="0.2">
      <c r="A33" s="29"/>
      <c r="B33" s="5">
        <v>278</v>
      </c>
      <c r="C33" s="6" t="s">
        <v>56</v>
      </c>
      <c r="D33" s="7" t="s">
        <v>41</v>
      </c>
      <c r="E33" s="5" t="s">
        <v>33</v>
      </c>
      <c r="F33" s="5" t="s">
        <v>12</v>
      </c>
      <c r="G33" s="5">
        <v>12</v>
      </c>
      <c r="H33" s="8">
        <v>5.5</v>
      </c>
      <c r="I33" s="8">
        <f t="shared" si="3"/>
        <v>5.2132701421800949</v>
      </c>
      <c r="J33" s="18">
        <f t="shared" si="1"/>
        <v>4.4312796208530809</v>
      </c>
      <c r="K33" s="23"/>
      <c r="L33" s="8">
        <f t="shared" si="2"/>
        <v>0</v>
      </c>
    </row>
    <row r="34" spans="1:12" x14ac:dyDescent="0.2">
      <c r="A34" s="29"/>
      <c r="B34" s="5">
        <v>2487</v>
      </c>
      <c r="C34" s="6" t="s">
        <v>57</v>
      </c>
      <c r="D34" s="7" t="s">
        <v>43</v>
      </c>
      <c r="E34" s="5" t="s">
        <v>33</v>
      </c>
      <c r="F34" s="5" t="s">
        <v>12</v>
      </c>
      <c r="G34" s="5">
        <v>12</v>
      </c>
      <c r="H34" s="8">
        <v>5.5</v>
      </c>
      <c r="I34" s="8">
        <f t="shared" si="3"/>
        <v>5.2132701421800949</v>
      </c>
      <c r="J34" s="18">
        <f t="shared" si="1"/>
        <v>4.4312796208530809</v>
      </c>
      <c r="K34" s="23"/>
      <c r="L34" s="8">
        <f t="shared" si="2"/>
        <v>0</v>
      </c>
    </row>
    <row r="35" spans="1:12" x14ac:dyDescent="0.2">
      <c r="A35" s="29"/>
      <c r="B35" s="9">
        <v>1677</v>
      </c>
      <c r="C35" s="10" t="s">
        <v>58</v>
      </c>
      <c r="D35" s="11" t="s">
        <v>59</v>
      </c>
      <c r="E35" s="9" t="s">
        <v>60</v>
      </c>
      <c r="F35" s="9" t="s">
        <v>12</v>
      </c>
      <c r="G35" s="9">
        <v>4</v>
      </c>
      <c r="H35" s="8">
        <v>35</v>
      </c>
      <c r="I35" s="8">
        <f t="shared" si="3"/>
        <v>33.175355450236971</v>
      </c>
      <c r="J35" s="18">
        <f t="shared" si="1"/>
        <v>28.199052132701425</v>
      </c>
      <c r="K35" s="23"/>
      <c r="L35" s="8">
        <f t="shared" si="2"/>
        <v>0</v>
      </c>
    </row>
    <row r="36" spans="1:12" x14ac:dyDescent="0.2">
      <c r="A36" s="30"/>
      <c r="B36" s="9">
        <v>2289</v>
      </c>
      <c r="C36" s="10" t="s">
        <v>61</v>
      </c>
      <c r="D36" s="11" t="s">
        <v>62</v>
      </c>
      <c r="E36" s="9" t="s">
        <v>63</v>
      </c>
      <c r="F36" s="9" t="s">
        <v>12</v>
      </c>
      <c r="G36" s="9">
        <v>35</v>
      </c>
      <c r="H36" s="12">
        <v>3</v>
      </c>
      <c r="I36" s="8">
        <f t="shared" si="3"/>
        <v>2.8436018957345972</v>
      </c>
      <c r="J36" s="18">
        <f t="shared" si="1"/>
        <v>2.4170616113744074</v>
      </c>
      <c r="K36" s="23"/>
      <c r="L36" s="8">
        <f t="shared" si="2"/>
        <v>0</v>
      </c>
    </row>
    <row r="37" spans="1:12" x14ac:dyDescent="0.2">
      <c r="A37" s="28" t="s">
        <v>64</v>
      </c>
      <c r="B37" s="5">
        <v>2104</v>
      </c>
      <c r="C37" s="13">
        <v>3700910200114</v>
      </c>
      <c r="D37" s="7" t="s">
        <v>65</v>
      </c>
      <c r="E37" s="5" t="s">
        <v>11</v>
      </c>
      <c r="F37" s="5" t="s">
        <v>12</v>
      </c>
      <c r="G37" s="5">
        <v>6</v>
      </c>
      <c r="H37" s="8">
        <v>7.5</v>
      </c>
      <c r="I37" s="8">
        <f t="shared" si="3"/>
        <v>7.109004739336493</v>
      </c>
      <c r="J37" s="18">
        <f t="shared" si="1"/>
        <v>6.0426540284360186</v>
      </c>
      <c r="K37" s="23"/>
      <c r="L37" s="8">
        <f t="shared" si="2"/>
        <v>0</v>
      </c>
    </row>
    <row r="38" spans="1:12" x14ac:dyDescent="0.2">
      <c r="A38" s="29"/>
      <c r="B38" s="5">
        <v>2470</v>
      </c>
      <c r="C38" s="6" t="s">
        <v>66</v>
      </c>
      <c r="D38" s="7" t="s">
        <v>67</v>
      </c>
      <c r="E38" s="5" t="s">
        <v>11</v>
      </c>
      <c r="F38" s="5" t="s">
        <v>12</v>
      </c>
      <c r="G38" s="5">
        <v>6</v>
      </c>
      <c r="H38" s="8">
        <v>8</v>
      </c>
      <c r="I38" s="8">
        <f t="shared" si="3"/>
        <v>7.5829383886255926</v>
      </c>
      <c r="J38" s="18">
        <f t="shared" si="1"/>
        <v>6.4454976303317535</v>
      </c>
      <c r="K38" s="23"/>
      <c r="L38" s="8">
        <f t="shared" si="2"/>
        <v>0</v>
      </c>
    </row>
    <row r="39" spans="1:12" x14ac:dyDescent="0.2">
      <c r="A39" s="29"/>
      <c r="B39" s="5">
        <v>2004</v>
      </c>
      <c r="C39" s="6" t="s">
        <v>68</v>
      </c>
      <c r="D39" s="7" t="s">
        <v>69</v>
      </c>
      <c r="E39" s="5" t="s">
        <v>11</v>
      </c>
      <c r="F39" s="5" t="s">
        <v>12</v>
      </c>
      <c r="G39" s="5">
        <v>6</v>
      </c>
      <c r="H39" s="8">
        <v>7.5</v>
      </c>
      <c r="I39" s="8">
        <f t="shared" si="3"/>
        <v>7.109004739336493</v>
      </c>
      <c r="J39" s="18">
        <f t="shared" si="1"/>
        <v>6.0426540284360186</v>
      </c>
      <c r="K39" s="23"/>
      <c r="L39" s="8">
        <f t="shared" si="2"/>
        <v>0</v>
      </c>
    </row>
    <row r="40" spans="1:12" x14ac:dyDescent="0.2">
      <c r="A40" s="29"/>
      <c r="B40" s="5">
        <v>1956</v>
      </c>
      <c r="C40" s="6" t="s">
        <v>70</v>
      </c>
      <c r="D40" s="7" t="s">
        <v>71</v>
      </c>
      <c r="E40" s="5" t="s">
        <v>11</v>
      </c>
      <c r="F40" s="5" t="s">
        <v>12</v>
      </c>
      <c r="G40" s="5">
        <v>6</v>
      </c>
      <c r="H40" s="8">
        <v>8.5</v>
      </c>
      <c r="I40" s="8">
        <f t="shared" si="3"/>
        <v>8.0568720379146921</v>
      </c>
      <c r="J40" s="18">
        <f t="shared" si="1"/>
        <v>6.8483412322274884</v>
      </c>
      <c r="K40" s="23"/>
      <c r="L40" s="8">
        <f t="shared" si="2"/>
        <v>0</v>
      </c>
    </row>
    <row r="41" spans="1:12" x14ac:dyDescent="0.2">
      <c r="A41" s="29"/>
      <c r="B41" s="5">
        <v>117</v>
      </c>
      <c r="C41" s="6" t="s">
        <v>72</v>
      </c>
      <c r="D41" s="7" t="s">
        <v>73</v>
      </c>
      <c r="E41" s="5" t="s">
        <v>11</v>
      </c>
      <c r="F41" s="5" t="s">
        <v>12</v>
      </c>
      <c r="G41" s="5">
        <v>6</v>
      </c>
      <c r="H41" s="8">
        <v>7.5</v>
      </c>
      <c r="I41" s="8">
        <f t="shared" si="3"/>
        <v>7.109004739336493</v>
      </c>
      <c r="J41" s="18">
        <f t="shared" si="1"/>
        <v>6.0426540284360186</v>
      </c>
      <c r="K41" s="23"/>
      <c r="L41" s="8">
        <f t="shared" si="2"/>
        <v>0</v>
      </c>
    </row>
    <row r="42" spans="1:12" x14ac:dyDescent="0.2">
      <c r="A42" s="29"/>
      <c r="B42" s="9">
        <v>1671</v>
      </c>
      <c r="C42" s="10" t="s">
        <v>74</v>
      </c>
      <c r="D42" s="11" t="s">
        <v>75</v>
      </c>
      <c r="E42" s="9" t="s">
        <v>60</v>
      </c>
      <c r="F42" s="9" t="s">
        <v>12</v>
      </c>
      <c r="G42" s="9">
        <v>4</v>
      </c>
      <c r="H42" s="8">
        <v>35</v>
      </c>
      <c r="I42" s="8">
        <f t="shared" si="3"/>
        <v>33.175355450236971</v>
      </c>
      <c r="J42" s="18">
        <f t="shared" si="1"/>
        <v>28.199052132701425</v>
      </c>
      <c r="K42" s="23"/>
      <c r="L42" s="8">
        <f t="shared" si="2"/>
        <v>0</v>
      </c>
    </row>
    <row r="43" spans="1:12" x14ac:dyDescent="0.2">
      <c r="A43" s="30"/>
      <c r="B43" s="9">
        <v>2401</v>
      </c>
      <c r="C43" s="10" t="s">
        <v>76</v>
      </c>
      <c r="D43" s="11" t="s">
        <v>77</v>
      </c>
      <c r="E43" s="9" t="s">
        <v>63</v>
      </c>
      <c r="F43" s="9" t="s">
        <v>12</v>
      </c>
      <c r="G43" s="9">
        <v>35</v>
      </c>
      <c r="H43" s="12">
        <v>3</v>
      </c>
      <c r="I43" s="8">
        <f t="shared" si="3"/>
        <v>2.8436018957345972</v>
      </c>
      <c r="J43" s="18">
        <f t="shared" ref="J43:J74" si="4">I43*0.85</f>
        <v>2.4170616113744074</v>
      </c>
      <c r="K43" s="23"/>
      <c r="L43" s="8">
        <f t="shared" ref="L43:L74" si="5">J43*G43*K43</f>
        <v>0</v>
      </c>
    </row>
    <row r="44" spans="1:12" x14ac:dyDescent="0.2">
      <c r="A44" s="28" t="s">
        <v>78</v>
      </c>
      <c r="B44" s="5">
        <v>1995</v>
      </c>
      <c r="C44" s="6" t="s">
        <v>79</v>
      </c>
      <c r="D44" s="7" t="s">
        <v>80</v>
      </c>
      <c r="E44" s="5" t="s">
        <v>11</v>
      </c>
      <c r="F44" s="5" t="s">
        <v>12</v>
      </c>
      <c r="G44" s="5">
        <v>6</v>
      </c>
      <c r="H44" s="8">
        <v>8</v>
      </c>
      <c r="I44" s="8">
        <f t="shared" si="3"/>
        <v>7.5829383886255926</v>
      </c>
      <c r="J44" s="18">
        <f t="shared" si="4"/>
        <v>6.4454976303317535</v>
      </c>
      <c r="K44" s="23"/>
      <c r="L44" s="8">
        <f t="shared" si="5"/>
        <v>0</v>
      </c>
    </row>
    <row r="45" spans="1:12" x14ac:dyDescent="0.2">
      <c r="A45" s="29"/>
      <c r="B45" s="5">
        <v>100</v>
      </c>
      <c r="C45" s="6" t="s">
        <v>81</v>
      </c>
      <c r="D45" s="7" t="s">
        <v>82</v>
      </c>
      <c r="E45" s="5" t="s">
        <v>11</v>
      </c>
      <c r="F45" s="5" t="s">
        <v>12</v>
      </c>
      <c r="G45" s="5">
        <v>6</v>
      </c>
      <c r="H45" s="8">
        <v>9.5</v>
      </c>
      <c r="I45" s="8">
        <f t="shared" si="3"/>
        <v>9.0047393364928912</v>
      </c>
      <c r="J45" s="18">
        <f t="shared" si="4"/>
        <v>7.6540284360189572</v>
      </c>
      <c r="K45" s="23"/>
      <c r="L45" s="8">
        <f t="shared" si="5"/>
        <v>0</v>
      </c>
    </row>
    <row r="46" spans="1:12" x14ac:dyDescent="0.2">
      <c r="A46" s="29"/>
      <c r="B46" s="5">
        <v>83</v>
      </c>
      <c r="C46" s="6" t="s">
        <v>83</v>
      </c>
      <c r="D46" s="7" t="s">
        <v>84</v>
      </c>
      <c r="E46" s="5" t="s">
        <v>11</v>
      </c>
      <c r="F46" s="5" t="s">
        <v>12</v>
      </c>
      <c r="G46" s="5">
        <v>6</v>
      </c>
      <c r="H46" s="8">
        <v>8.5</v>
      </c>
      <c r="I46" s="8">
        <f t="shared" si="3"/>
        <v>8.0568720379146921</v>
      </c>
      <c r="J46" s="18">
        <f t="shared" si="4"/>
        <v>6.8483412322274884</v>
      </c>
      <c r="K46" s="23"/>
      <c r="L46" s="8">
        <f t="shared" si="5"/>
        <v>0</v>
      </c>
    </row>
    <row r="47" spans="1:12" x14ac:dyDescent="0.2">
      <c r="A47" s="29"/>
      <c r="B47" s="5">
        <v>47</v>
      </c>
      <c r="C47" s="6" t="s">
        <v>85</v>
      </c>
      <c r="D47" s="7" t="s">
        <v>86</v>
      </c>
      <c r="E47" s="5" t="s">
        <v>11</v>
      </c>
      <c r="F47" s="5" t="s">
        <v>12</v>
      </c>
      <c r="G47" s="5">
        <v>6</v>
      </c>
      <c r="H47" s="8">
        <v>7.5</v>
      </c>
      <c r="I47" s="8">
        <f t="shared" si="3"/>
        <v>7.109004739336493</v>
      </c>
      <c r="J47" s="18">
        <f t="shared" si="4"/>
        <v>6.0426540284360186</v>
      </c>
      <c r="K47" s="23"/>
      <c r="L47" s="8">
        <f t="shared" si="5"/>
        <v>0</v>
      </c>
    </row>
    <row r="48" spans="1:12" x14ac:dyDescent="0.2">
      <c r="A48" s="29"/>
      <c r="B48" s="5">
        <v>49</v>
      </c>
      <c r="C48" s="6" t="s">
        <v>87</v>
      </c>
      <c r="D48" s="7" t="s">
        <v>88</v>
      </c>
      <c r="E48" s="5" t="s">
        <v>11</v>
      </c>
      <c r="F48" s="5" t="s">
        <v>12</v>
      </c>
      <c r="G48" s="5">
        <v>6</v>
      </c>
      <c r="H48" s="8">
        <v>8.5</v>
      </c>
      <c r="I48" s="8">
        <f t="shared" si="3"/>
        <v>8.0568720379146921</v>
      </c>
      <c r="J48" s="18">
        <f t="shared" si="4"/>
        <v>6.8483412322274884</v>
      </c>
      <c r="K48" s="23"/>
      <c r="L48" s="8">
        <f t="shared" si="5"/>
        <v>0</v>
      </c>
    </row>
    <row r="49" spans="1:12" x14ac:dyDescent="0.2">
      <c r="A49" s="29"/>
      <c r="B49" s="5">
        <v>1395</v>
      </c>
      <c r="C49" s="6" t="s">
        <v>89</v>
      </c>
      <c r="D49" s="7" t="s">
        <v>90</v>
      </c>
      <c r="E49" s="5" t="s">
        <v>11</v>
      </c>
      <c r="F49" s="5" t="s">
        <v>12</v>
      </c>
      <c r="G49" s="5">
        <v>6</v>
      </c>
      <c r="H49" s="8">
        <v>8.5</v>
      </c>
      <c r="I49" s="8">
        <f t="shared" si="3"/>
        <v>8.0568720379146921</v>
      </c>
      <c r="J49" s="18">
        <f t="shared" si="4"/>
        <v>6.8483412322274884</v>
      </c>
      <c r="K49" s="23"/>
      <c r="L49" s="8">
        <f t="shared" si="5"/>
        <v>0</v>
      </c>
    </row>
    <row r="50" spans="1:12" x14ac:dyDescent="0.2">
      <c r="A50" s="29"/>
      <c r="B50" s="5">
        <v>111</v>
      </c>
      <c r="C50" s="6" t="s">
        <v>91</v>
      </c>
      <c r="D50" s="7" t="s">
        <v>92</v>
      </c>
      <c r="E50" s="5" t="s">
        <v>11</v>
      </c>
      <c r="F50" s="5" t="s">
        <v>12</v>
      </c>
      <c r="G50" s="5">
        <v>6</v>
      </c>
      <c r="H50" s="8">
        <v>7.5</v>
      </c>
      <c r="I50" s="8">
        <f t="shared" si="3"/>
        <v>7.109004739336493</v>
      </c>
      <c r="J50" s="18">
        <f t="shared" si="4"/>
        <v>6.0426540284360186</v>
      </c>
      <c r="K50" s="23"/>
      <c r="L50" s="8">
        <f t="shared" si="5"/>
        <v>0</v>
      </c>
    </row>
    <row r="51" spans="1:12" x14ac:dyDescent="0.2">
      <c r="A51" s="29"/>
      <c r="B51" s="5">
        <v>2524</v>
      </c>
      <c r="C51" s="6" t="s">
        <v>93</v>
      </c>
      <c r="D51" s="7" t="s">
        <v>94</v>
      </c>
      <c r="E51" s="5" t="s">
        <v>11</v>
      </c>
      <c r="F51" s="5" t="s">
        <v>12</v>
      </c>
      <c r="G51" s="5">
        <v>6</v>
      </c>
      <c r="H51" s="8">
        <v>8.5</v>
      </c>
      <c r="I51" s="8">
        <f t="shared" si="3"/>
        <v>8.0568720379146921</v>
      </c>
      <c r="J51" s="18">
        <f t="shared" si="4"/>
        <v>6.8483412322274884</v>
      </c>
      <c r="K51" s="23"/>
      <c r="L51" s="8">
        <f t="shared" si="5"/>
        <v>0</v>
      </c>
    </row>
    <row r="52" spans="1:12" x14ac:dyDescent="0.2">
      <c r="A52" s="29"/>
      <c r="B52" s="5">
        <v>55</v>
      </c>
      <c r="C52" s="6" t="s">
        <v>95</v>
      </c>
      <c r="D52" s="7" t="s">
        <v>96</v>
      </c>
      <c r="E52" s="5" t="s">
        <v>11</v>
      </c>
      <c r="F52" s="5" t="s">
        <v>12</v>
      </c>
      <c r="G52" s="5">
        <v>6</v>
      </c>
      <c r="H52" s="8">
        <v>8</v>
      </c>
      <c r="I52" s="8">
        <f t="shared" si="3"/>
        <v>7.5829383886255926</v>
      </c>
      <c r="J52" s="18">
        <f t="shared" si="4"/>
        <v>6.4454976303317535</v>
      </c>
      <c r="K52" s="23"/>
      <c r="L52" s="8">
        <f t="shared" si="5"/>
        <v>0</v>
      </c>
    </row>
    <row r="53" spans="1:12" x14ac:dyDescent="0.2">
      <c r="A53" s="29"/>
      <c r="B53" s="5">
        <v>2257</v>
      </c>
      <c r="C53" s="6" t="s">
        <v>97</v>
      </c>
      <c r="D53" s="7" t="s">
        <v>98</v>
      </c>
      <c r="E53" s="5" t="s">
        <v>11</v>
      </c>
      <c r="F53" s="5" t="s">
        <v>12</v>
      </c>
      <c r="G53" s="5">
        <v>6</v>
      </c>
      <c r="H53" s="8">
        <v>7.5</v>
      </c>
      <c r="I53" s="8">
        <f t="shared" si="3"/>
        <v>7.109004739336493</v>
      </c>
      <c r="J53" s="18">
        <f t="shared" si="4"/>
        <v>6.0426540284360186</v>
      </c>
      <c r="K53" s="23"/>
      <c r="L53" s="8">
        <f t="shared" si="5"/>
        <v>0</v>
      </c>
    </row>
    <row r="54" spans="1:12" x14ac:dyDescent="0.2">
      <c r="A54" s="29"/>
      <c r="B54" s="5">
        <v>54</v>
      </c>
      <c r="C54" s="6" t="s">
        <v>99</v>
      </c>
      <c r="D54" s="7" t="s">
        <v>100</v>
      </c>
      <c r="E54" s="5" t="s">
        <v>11</v>
      </c>
      <c r="F54" s="5" t="s">
        <v>12</v>
      </c>
      <c r="G54" s="5">
        <v>6</v>
      </c>
      <c r="H54" s="8">
        <v>8</v>
      </c>
      <c r="I54" s="8">
        <f t="shared" si="3"/>
        <v>7.5829383886255926</v>
      </c>
      <c r="J54" s="18">
        <f t="shared" si="4"/>
        <v>6.4454976303317535</v>
      </c>
      <c r="K54" s="23"/>
      <c r="L54" s="8">
        <f t="shared" si="5"/>
        <v>0</v>
      </c>
    </row>
    <row r="55" spans="1:12" x14ac:dyDescent="0.2">
      <c r="A55" s="29"/>
      <c r="B55" s="5">
        <v>53</v>
      </c>
      <c r="C55" s="6" t="s">
        <v>101</v>
      </c>
      <c r="D55" s="7" t="s">
        <v>102</v>
      </c>
      <c r="E55" s="5" t="s">
        <v>11</v>
      </c>
      <c r="F55" s="5" t="s">
        <v>12</v>
      </c>
      <c r="G55" s="5">
        <v>6</v>
      </c>
      <c r="H55" s="8">
        <v>8.5</v>
      </c>
      <c r="I55" s="8">
        <f t="shared" si="3"/>
        <v>8.0568720379146921</v>
      </c>
      <c r="J55" s="18">
        <f t="shared" si="4"/>
        <v>6.8483412322274884</v>
      </c>
      <c r="K55" s="23"/>
      <c r="L55" s="8">
        <f t="shared" si="5"/>
        <v>0</v>
      </c>
    </row>
    <row r="56" spans="1:12" x14ac:dyDescent="0.2">
      <c r="A56" s="29"/>
      <c r="B56" s="5">
        <v>110</v>
      </c>
      <c r="C56" s="6" t="s">
        <v>103</v>
      </c>
      <c r="D56" s="7" t="s">
        <v>104</v>
      </c>
      <c r="E56" s="5" t="s">
        <v>11</v>
      </c>
      <c r="F56" s="5" t="s">
        <v>12</v>
      </c>
      <c r="G56" s="5">
        <v>6</v>
      </c>
      <c r="H56" s="8">
        <v>8</v>
      </c>
      <c r="I56" s="8">
        <f t="shared" si="3"/>
        <v>7.5829383886255926</v>
      </c>
      <c r="J56" s="18">
        <f t="shared" si="4"/>
        <v>6.4454976303317535</v>
      </c>
      <c r="K56" s="23"/>
      <c r="L56" s="8">
        <f t="shared" si="5"/>
        <v>0</v>
      </c>
    </row>
    <row r="57" spans="1:12" x14ac:dyDescent="0.2">
      <c r="A57" s="29"/>
      <c r="B57" s="5">
        <v>2101</v>
      </c>
      <c r="C57" s="6" t="s">
        <v>105</v>
      </c>
      <c r="D57" s="7" t="s">
        <v>106</v>
      </c>
      <c r="E57" s="5" t="s">
        <v>11</v>
      </c>
      <c r="F57" s="5" t="s">
        <v>12</v>
      </c>
      <c r="G57" s="5">
        <v>6</v>
      </c>
      <c r="H57" s="8">
        <v>8</v>
      </c>
      <c r="I57" s="8">
        <f t="shared" si="3"/>
        <v>7.5829383886255926</v>
      </c>
      <c r="J57" s="18">
        <f t="shared" si="4"/>
        <v>6.4454976303317535</v>
      </c>
      <c r="K57" s="23"/>
      <c r="L57" s="8">
        <f t="shared" si="5"/>
        <v>0</v>
      </c>
    </row>
    <row r="58" spans="1:12" x14ac:dyDescent="0.2">
      <c r="A58" s="29"/>
      <c r="B58" s="5">
        <v>52</v>
      </c>
      <c r="C58" s="6" t="s">
        <v>107</v>
      </c>
      <c r="D58" s="7" t="s">
        <v>108</v>
      </c>
      <c r="E58" s="5" t="s">
        <v>11</v>
      </c>
      <c r="F58" s="5" t="s">
        <v>12</v>
      </c>
      <c r="G58" s="5">
        <v>6</v>
      </c>
      <c r="H58" s="8">
        <v>8.5</v>
      </c>
      <c r="I58" s="8">
        <f t="shared" si="3"/>
        <v>8.0568720379146921</v>
      </c>
      <c r="J58" s="18">
        <f t="shared" si="4"/>
        <v>6.8483412322274884</v>
      </c>
      <c r="K58" s="23"/>
      <c r="L58" s="8">
        <f t="shared" si="5"/>
        <v>0</v>
      </c>
    </row>
    <row r="59" spans="1:12" x14ac:dyDescent="0.2">
      <c r="A59" s="29"/>
      <c r="B59" s="5">
        <v>2980</v>
      </c>
      <c r="C59" s="6" t="s">
        <v>109</v>
      </c>
      <c r="D59" s="7" t="s">
        <v>110</v>
      </c>
      <c r="E59" s="5" t="s">
        <v>11</v>
      </c>
      <c r="F59" s="5" t="s">
        <v>12</v>
      </c>
      <c r="G59" s="5">
        <v>6</v>
      </c>
      <c r="H59" s="8">
        <v>8.5</v>
      </c>
      <c r="I59" s="8">
        <f t="shared" si="3"/>
        <v>8.0568720379146921</v>
      </c>
      <c r="J59" s="18">
        <f t="shared" si="4"/>
        <v>6.8483412322274884</v>
      </c>
      <c r="K59" s="23"/>
      <c r="L59" s="8">
        <f t="shared" si="5"/>
        <v>0</v>
      </c>
    </row>
    <row r="60" spans="1:12" x14ac:dyDescent="0.2">
      <c r="A60" s="29"/>
      <c r="B60" s="5">
        <v>42</v>
      </c>
      <c r="C60" s="6" t="s">
        <v>111</v>
      </c>
      <c r="D60" s="7" t="s">
        <v>82</v>
      </c>
      <c r="E60" s="5" t="s">
        <v>33</v>
      </c>
      <c r="F60" s="5" t="s">
        <v>12</v>
      </c>
      <c r="G60" s="5">
        <v>12</v>
      </c>
      <c r="H60" s="8">
        <v>6</v>
      </c>
      <c r="I60" s="8">
        <f t="shared" si="3"/>
        <v>5.6872037914691944</v>
      </c>
      <c r="J60" s="18">
        <f t="shared" si="4"/>
        <v>4.8341232227488149</v>
      </c>
      <c r="K60" s="23"/>
      <c r="L60" s="8">
        <f t="shared" si="5"/>
        <v>0</v>
      </c>
    </row>
    <row r="61" spans="1:12" x14ac:dyDescent="0.2">
      <c r="A61" s="29"/>
      <c r="B61" s="5">
        <v>35</v>
      </c>
      <c r="C61" s="6" t="s">
        <v>112</v>
      </c>
      <c r="D61" s="7" t="s">
        <v>84</v>
      </c>
      <c r="E61" s="5" t="s">
        <v>33</v>
      </c>
      <c r="F61" s="5" t="s">
        <v>12</v>
      </c>
      <c r="G61" s="5">
        <v>12</v>
      </c>
      <c r="H61" s="8">
        <v>5.5</v>
      </c>
      <c r="I61" s="8">
        <f t="shared" si="3"/>
        <v>5.2132701421800949</v>
      </c>
      <c r="J61" s="18">
        <f t="shared" si="4"/>
        <v>4.4312796208530809</v>
      </c>
      <c r="K61" s="23"/>
      <c r="L61" s="8">
        <f t="shared" si="5"/>
        <v>0</v>
      </c>
    </row>
    <row r="62" spans="1:12" x14ac:dyDescent="0.2">
      <c r="A62" s="29"/>
      <c r="B62" s="5">
        <v>31</v>
      </c>
      <c r="C62" s="6" t="s">
        <v>113</v>
      </c>
      <c r="D62" s="7" t="s">
        <v>114</v>
      </c>
      <c r="E62" s="5" t="s">
        <v>33</v>
      </c>
      <c r="F62" s="5" t="s">
        <v>12</v>
      </c>
      <c r="G62" s="5">
        <v>12</v>
      </c>
      <c r="H62" s="8">
        <v>5.5</v>
      </c>
      <c r="I62" s="8">
        <f t="shared" si="3"/>
        <v>5.2132701421800949</v>
      </c>
      <c r="J62" s="18">
        <f t="shared" si="4"/>
        <v>4.4312796208530809</v>
      </c>
      <c r="K62" s="23"/>
      <c r="L62" s="8">
        <f t="shared" si="5"/>
        <v>0</v>
      </c>
    </row>
    <row r="63" spans="1:12" x14ac:dyDescent="0.2">
      <c r="A63" s="29"/>
      <c r="B63" s="5">
        <v>1396</v>
      </c>
      <c r="C63" s="6" t="s">
        <v>115</v>
      </c>
      <c r="D63" s="7" t="s">
        <v>90</v>
      </c>
      <c r="E63" s="5" t="s">
        <v>33</v>
      </c>
      <c r="F63" s="5" t="s">
        <v>12</v>
      </c>
      <c r="G63" s="5">
        <v>12</v>
      </c>
      <c r="H63" s="8">
        <v>5.5</v>
      </c>
      <c r="I63" s="8">
        <f t="shared" si="3"/>
        <v>5.2132701421800949</v>
      </c>
      <c r="J63" s="18">
        <f t="shared" si="4"/>
        <v>4.4312796208530809</v>
      </c>
      <c r="K63" s="23"/>
      <c r="L63" s="8">
        <f t="shared" si="5"/>
        <v>0</v>
      </c>
    </row>
    <row r="64" spans="1:12" x14ac:dyDescent="0.2">
      <c r="A64" s="29"/>
      <c r="B64" s="5">
        <v>33</v>
      </c>
      <c r="C64" s="6" t="s">
        <v>116</v>
      </c>
      <c r="D64" s="7" t="s">
        <v>102</v>
      </c>
      <c r="E64" s="5" t="s">
        <v>33</v>
      </c>
      <c r="F64" s="5" t="s">
        <v>12</v>
      </c>
      <c r="G64" s="5">
        <v>12</v>
      </c>
      <c r="H64" s="8">
        <v>5.5</v>
      </c>
      <c r="I64" s="8">
        <f t="shared" si="3"/>
        <v>5.2132701421800949</v>
      </c>
      <c r="J64" s="18">
        <f t="shared" si="4"/>
        <v>4.4312796208530809</v>
      </c>
      <c r="K64" s="23"/>
      <c r="L64" s="8">
        <f t="shared" si="5"/>
        <v>0</v>
      </c>
    </row>
    <row r="65" spans="1:12" x14ac:dyDescent="0.2">
      <c r="A65" s="29"/>
      <c r="B65" s="5">
        <v>1585</v>
      </c>
      <c r="C65" s="6" t="s">
        <v>117</v>
      </c>
      <c r="D65" s="7" t="s">
        <v>108</v>
      </c>
      <c r="E65" s="5" t="s">
        <v>33</v>
      </c>
      <c r="F65" s="5" t="s">
        <v>12</v>
      </c>
      <c r="G65" s="5">
        <v>12</v>
      </c>
      <c r="H65" s="8">
        <v>5.5</v>
      </c>
      <c r="I65" s="8">
        <f t="shared" si="3"/>
        <v>5.2132701421800949</v>
      </c>
      <c r="J65" s="18">
        <f t="shared" si="4"/>
        <v>4.4312796208530809</v>
      </c>
      <c r="K65" s="23"/>
      <c r="L65" s="8">
        <f t="shared" si="5"/>
        <v>0</v>
      </c>
    </row>
    <row r="66" spans="1:12" x14ac:dyDescent="0.2">
      <c r="A66" s="29"/>
      <c r="B66" s="9">
        <v>1630</v>
      </c>
      <c r="C66" s="10" t="s">
        <v>118</v>
      </c>
      <c r="D66" s="11" t="s">
        <v>119</v>
      </c>
      <c r="E66" s="9" t="s">
        <v>60</v>
      </c>
      <c r="F66" s="9" t="s">
        <v>12</v>
      </c>
      <c r="G66" s="9">
        <v>4</v>
      </c>
      <c r="H66" s="8">
        <v>35</v>
      </c>
      <c r="I66" s="8">
        <f t="shared" si="3"/>
        <v>33.175355450236971</v>
      </c>
      <c r="J66" s="18">
        <f t="shared" si="4"/>
        <v>28.199052132701425</v>
      </c>
      <c r="K66" s="23"/>
      <c r="L66" s="8">
        <f t="shared" si="5"/>
        <v>0</v>
      </c>
    </row>
    <row r="67" spans="1:12" x14ac:dyDescent="0.2">
      <c r="A67" s="29"/>
      <c r="B67" s="9">
        <v>1875</v>
      </c>
      <c r="C67" s="10" t="s">
        <v>120</v>
      </c>
      <c r="D67" s="11" t="s">
        <v>121</v>
      </c>
      <c r="E67" s="9" t="s">
        <v>60</v>
      </c>
      <c r="F67" s="9" t="s">
        <v>12</v>
      </c>
      <c r="G67" s="9">
        <v>4</v>
      </c>
      <c r="H67" s="8">
        <v>39</v>
      </c>
      <c r="I67" s="8">
        <f t="shared" si="3"/>
        <v>36.966824644549767</v>
      </c>
      <c r="J67" s="18">
        <f t="shared" si="4"/>
        <v>31.4218009478673</v>
      </c>
      <c r="K67" s="23"/>
      <c r="L67" s="8">
        <f t="shared" si="5"/>
        <v>0</v>
      </c>
    </row>
    <row r="68" spans="1:12" x14ac:dyDescent="0.2">
      <c r="A68" s="29"/>
      <c r="B68" s="9">
        <v>1652</v>
      </c>
      <c r="C68" s="10" t="s">
        <v>122</v>
      </c>
      <c r="D68" s="11" t="s">
        <v>123</v>
      </c>
      <c r="E68" s="9" t="s">
        <v>60</v>
      </c>
      <c r="F68" s="9" t="s">
        <v>12</v>
      </c>
      <c r="G68" s="9">
        <v>4</v>
      </c>
      <c r="H68" s="8">
        <v>35</v>
      </c>
      <c r="I68" s="8">
        <f t="shared" si="3"/>
        <v>33.175355450236971</v>
      </c>
      <c r="J68" s="18">
        <f t="shared" si="4"/>
        <v>28.199052132701425</v>
      </c>
      <c r="K68" s="23"/>
      <c r="L68" s="8">
        <f t="shared" si="5"/>
        <v>0</v>
      </c>
    </row>
    <row r="69" spans="1:12" x14ac:dyDescent="0.2">
      <c r="A69" s="29"/>
      <c r="B69" s="9">
        <v>1679</v>
      </c>
      <c r="C69" s="10" t="s">
        <v>124</v>
      </c>
      <c r="D69" s="11" t="s">
        <v>125</v>
      </c>
      <c r="E69" s="9" t="s">
        <v>60</v>
      </c>
      <c r="F69" s="9" t="s">
        <v>12</v>
      </c>
      <c r="G69" s="9">
        <v>4</v>
      </c>
      <c r="H69" s="8">
        <v>35</v>
      </c>
      <c r="I69" s="8">
        <f t="shared" si="3"/>
        <v>33.175355450236971</v>
      </c>
      <c r="J69" s="18">
        <f t="shared" si="4"/>
        <v>28.199052132701425</v>
      </c>
      <c r="K69" s="23"/>
      <c r="L69" s="8">
        <f t="shared" si="5"/>
        <v>0</v>
      </c>
    </row>
    <row r="70" spans="1:12" x14ac:dyDescent="0.2">
      <c r="A70" s="29"/>
      <c r="B70" s="9">
        <v>2260</v>
      </c>
      <c r="C70" s="10" t="s">
        <v>126</v>
      </c>
      <c r="D70" s="11" t="s">
        <v>127</v>
      </c>
      <c r="E70" s="9" t="s">
        <v>63</v>
      </c>
      <c r="F70" s="9" t="s">
        <v>12</v>
      </c>
      <c r="G70" s="9">
        <v>35</v>
      </c>
      <c r="H70" s="12">
        <v>3</v>
      </c>
      <c r="I70" s="8">
        <f t="shared" si="3"/>
        <v>2.8436018957345972</v>
      </c>
      <c r="J70" s="18">
        <f t="shared" si="4"/>
        <v>2.4170616113744074</v>
      </c>
      <c r="K70" s="23"/>
      <c r="L70" s="8">
        <f t="shared" si="5"/>
        <v>0</v>
      </c>
    </row>
    <row r="71" spans="1:12" x14ac:dyDescent="0.2">
      <c r="A71" s="29"/>
      <c r="B71" s="9">
        <v>2395</v>
      </c>
      <c r="C71" s="10" t="s">
        <v>128</v>
      </c>
      <c r="D71" s="11" t="s">
        <v>82</v>
      </c>
      <c r="E71" s="9" t="s">
        <v>63</v>
      </c>
      <c r="F71" s="9" t="s">
        <v>12</v>
      </c>
      <c r="G71" s="9">
        <v>35</v>
      </c>
      <c r="H71" s="12">
        <v>3</v>
      </c>
      <c r="I71" s="8">
        <f t="shared" si="3"/>
        <v>2.8436018957345972</v>
      </c>
      <c r="J71" s="18">
        <f t="shared" si="4"/>
        <v>2.4170616113744074</v>
      </c>
      <c r="K71" s="23"/>
      <c r="L71" s="8">
        <f t="shared" si="5"/>
        <v>0</v>
      </c>
    </row>
    <row r="72" spans="1:12" x14ac:dyDescent="0.2">
      <c r="A72" s="29"/>
      <c r="B72" s="9">
        <v>2302</v>
      </c>
      <c r="C72" s="10" t="s">
        <v>129</v>
      </c>
      <c r="D72" s="11" t="s">
        <v>123</v>
      </c>
      <c r="E72" s="9" t="s">
        <v>63</v>
      </c>
      <c r="F72" s="9" t="s">
        <v>12</v>
      </c>
      <c r="G72" s="9">
        <v>35</v>
      </c>
      <c r="H72" s="12">
        <v>3</v>
      </c>
      <c r="I72" s="8">
        <f t="shared" si="3"/>
        <v>2.8436018957345972</v>
      </c>
      <c r="J72" s="18">
        <f t="shared" si="4"/>
        <v>2.4170616113744074</v>
      </c>
      <c r="K72" s="23"/>
      <c r="L72" s="8">
        <f t="shared" si="5"/>
        <v>0</v>
      </c>
    </row>
    <row r="73" spans="1:12" x14ac:dyDescent="0.2">
      <c r="A73" s="30"/>
      <c r="B73" s="9">
        <v>2400</v>
      </c>
      <c r="C73" s="10" t="s">
        <v>130</v>
      </c>
      <c r="D73" s="11" t="s">
        <v>92</v>
      </c>
      <c r="E73" s="9" t="s">
        <v>63</v>
      </c>
      <c r="F73" s="9" t="s">
        <v>12</v>
      </c>
      <c r="G73" s="9">
        <v>35</v>
      </c>
      <c r="H73" s="12">
        <v>3</v>
      </c>
      <c r="I73" s="8">
        <f t="shared" si="3"/>
        <v>2.8436018957345972</v>
      </c>
      <c r="J73" s="18">
        <f t="shared" si="4"/>
        <v>2.4170616113744074</v>
      </c>
      <c r="K73" s="23"/>
      <c r="L73" s="8">
        <f t="shared" si="5"/>
        <v>0</v>
      </c>
    </row>
    <row r="74" spans="1:12" x14ac:dyDescent="0.2">
      <c r="A74" s="28" t="s">
        <v>131</v>
      </c>
      <c r="B74" s="5">
        <v>81</v>
      </c>
      <c r="C74" s="6" t="s">
        <v>132</v>
      </c>
      <c r="D74" s="7" t="s">
        <v>133</v>
      </c>
      <c r="E74" s="5" t="s">
        <v>11</v>
      </c>
      <c r="F74" s="5" t="s">
        <v>12</v>
      </c>
      <c r="G74" s="5">
        <v>6</v>
      </c>
      <c r="H74" s="8">
        <v>8.5</v>
      </c>
      <c r="I74" s="8">
        <f t="shared" si="3"/>
        <v>8.0568720379146921</v>
      </c>
      <c r="J74" s="18">
        <f t="shared" si="4"/>
        <v>6.8483412322274884</v>
      </c>
      <c r="K74" s="23"/>
      <c r="L74" s="8">
        <f t="shared" si="5"/>
        <v>0</v>
      </c>
    </row>
    <row r="75" spans="1:12" x14ac:dyDescent="0.2">
      <c r="A75" s="29"/>
      <c r="B75" s="5">
        <v>1947</v>
      </c>
      <c r="C75" s="6" t="s">
        <v>134</v>
      </c>
      <c r="D75" s="7" t="s">
        <v>135</v>
      </c>
      <c r="E75" s="5" t="s">
        <v>11</v>
      </c>
      <c r="F75" s="5" t="s">
        <v>12</v>
      </c>
      <c r="G75" s="5">
        <v>6</v>
      </c>
      <c r="H75" s="8">
        <v>8.5</v>
      </c>
      <c r="I75" s="8">
        <f t="shared" si="3"/>
        <v>8.0568720379146921</v>
      </c>
      <c r="J75" s="18">
        <f t="shared" ref="J75:J106" si="6">I75*0.85</f>
        <v>6.8483412322274884</v>
      </c>
      <c r="K75" s="23"/>
      <c r="L75" s="8">
        <f t="shared" ref="L75:L106" si="7">J75*G75*K75</f>
        <v>0</v>
      </c>
    </row>
    <row r="76" spans="1:12" x14ac:dyDescent="0.2">
      <c r="A76" s="29"/>
      <c r="B76" s="5">
        <v>74</v>
      </c>
      <c r="C76" s="6" t="s">
        <v>136</v>
      </c>
      <c r="D76" s="7" t="s">
        <v>137</v>
      </c>
      <c r="E76" s="5" t="s">
        <v>11</v>
      </c>
      <c r="F76" s="5" t="s">
        <v>12</v>
      </c>
      <c r="G76" s="5">
        <v>6</v>
      </c>
      <c r="H76" s="8">
        <v>8.5</v>
      </c>
      <c r="I76" s="8">
        <f t="shared" si="3"/>
        <v>8.0568720379146921</v>
      </c>
      <c r="J76" s="18">
        <f t="shared" si="6"/>
        <v>6.8483412322274884</v>
      </c>
      <c r="K76" s="23"/>
      <c r="L76" s="8">
        <f t="shared" si="7"/>
        <v>0</v>
      </c>
    </row>
    <row r="77" spans="1:12" x14ac:dyDescent="0.2">
      <c r="A77" s="29"/>
      <c r="B77" s="5">
        <v>1611</v>
      </c>
      <c r="C77" s="6" t="s">
        <v>138</v>
      </c>
      <c r="D77" s="7" t="s">
        <v>139</v>
      </c>
      <c r="E77" s="5" t="s">
        <v>11</v>
      </c>
      <c r="F77" s="5" t="s">
        <v>12</v>
      </c>
      <c r="G77" s="5">
        <v>6</v>
      </c>
      <c r="H77" s="8">
        <v>8</v>
      </c>
      <c r="I77" s="8">
        <f t="shared" si="3"/>
        <v>7.5829383886255926</v>
      </c>
      <c r="J77" s="18">
        <f t="shared" si="6"/>
        <v>6.4454976303317535</v>
      </c>
      <c r="K77" s="23"/>
      <c r="L77" s="8">
        <f t="shared" si="7"/>
        <v>0</v>
      </c>
    </row>
    <row r="78" spans="1:12" x14ac:dyDescent="0.2">
      <c r="A78" s="29"/>
      <c r="B78" s="5">
        <v>114</v>
      </c>
      <c r="C78" s="6" t="s">
        <v>140</v>
      </c>
      <c r="D78" s="7" t="s">
        <v>141</v>
      </c>
      <c r="E78" s="5" t="s">
        <v>11</v>
      </c>
      <c r="F78" s="5" t="s">
        <v>12</v>
      </c>
      <c r="G78" s="5">
        <v>6</v>
      </c>
      <c r="H78" s="8">
        <v>8.5</v>
      </c>
      <c r="I78" s="8">
        <f t="shared" ref="I78:I141" si="8">+H78/1.055</f>
        <v>8.0568720379146921</v>
      </c>
      <c r="J78" s="18">
        <f t="shared" si="6"/>
        <v>6.8483412322274884</v>
      </c>
      <c r="K78" s="23"/>
      <c r="L78" s="8">
        <f t="shared" si="7"/>
        <v>0</v>
      </c>
    </row>
    <row r="79" spans="1:12" x14ac:dyDescent="0.2">
      <c r="A79" s="29"/>
      <c r="B79" s="5">
        <v>3082</v>
      </c>
      <c r="C79" s="6" t="s">
        <v>142</v>
      </c>
      <c r="D79" s="7" t="s">
        <v>143</v>
      </c>
      <c r="E79" s="5" t="s">
        <v>11</v>
      </c>
      <c r="F79" s="5" t="s">
        <v>12</v>
      </c>
      <c r="G79" s="5">
        <v>6</v>
      </c>
      <c r="H79" s="8">
        <v>9.5</v>
      </c>
      <c r="I79" s="8">
        <f t="shared" si="8"/>
        <v>9.0047393364928912</v>
      </c>
      <c r="J79" s="18">
        <f t="shared" si="6"/>
        <v>7.6540284360189572</v>
      </c>
      <c r="K79" s="23"/>
      <c r="L79" s="8">
        <f t="shared" si="7"/>
        <v>0</v>
      </c>
    </row>
    <row r="80" spans="1:12" x14ac:dyDescent="0.2">
      <c r="A80" s="29"/>
      <c r="B80" s="5">
        <v>2955</v>
      </c>
      <c r="C80" s="6" t="s">
        <v>144</v>
      </c>
      <c r="D80" s="7" t="s">
        <v>145</v>
      </c>
      <c r="E80" s="5" t="s">
        <v>11</v>
      </c>
      <c r="F80" s="5" t="s">
        <v>12</v>
      </c>
      <c r="G80" s="5">
        <v>6</v>
      </c>
      <c r="H80" s="8">
        <v>8.5</v>
      </c>
      <c r="I80" s="8">
        <f t="shared" si="8"/>
        <v>8.0568720379146921</v>
      </c>
      <c r="J80" s="18">
        <f t="shared" si="6"/>
        <v>6.8483412322274884</v>
      </c>
      <c r="K80" s="23"/>
      <c r="L80" s="8">
        <f t="shared" si="7"/>
        <v>0</v>
      </c>
    </row>
    <row r="81" spans="1:12" x14ac:dyDescent="0.2">
      <c r="A81" s="29"/>
      <c r="B81" s="5">
        <v>2968</v>
      </c>
      <c r="C81" s="6" t="s">
        <v>146</v>
      </c>
      <c r="D81" s="7" t="s">
        <v>147</v>
      </c>
      <c r="E81" s="5" t="s">
        <v>11</v>
      </c>
      <c r="F81" s="5" t="s">
        <v>12</v>
      </c>
      <c r="G81" s="5">
        <v>6</v>
      </c>
      <c r="H81" s="8">
        <v>8.5</v>
      </c>
      <c r="I81" s="8">
        <f t="shared" si="8"/>
        <v>8.0568720379146921</v>
      </c>
      <c r="J81" s="18">
        <f t="shared" si="6"/>
        <v>6.8483412322274884</v>
      </c>
      <c r="K81" s="23"/>
      <c r="L81" s="8">
        <f t="shared" si="7"/>
        <v>0</v>
      </c>
    </row>
    <row r="82" spans="1:12" x14ac:dyDescent="0.2">
      <c r="A82" s="29"/>
      <c r="B82" s="5">
        <v>78</v>
      </c>
      <c r="C82" s="6" t="s">
        <v>148</v>
      </c>
      <c r="D82" s="7" t="s">
        <v>149</v>
      </c>
      <c r="E82" s="5" t="s">
        <v>11</v>
      </c>
      <c r="F82" s="5" t="s">
        <v>12</v>
      </c>
      <c r="G82" s="5">
        <v>6</v>
      </c>
      <c r="H82" s="8">
        <v>8</v>
      </c>
      <c r="I82" s="8">
        <f t="shared" si="8"/>
        <v>7.5829383886255926</v>
      </c>
      <c r="J82" s="18">
        <f t="shared" si="6"/>
        <v>6.4454976303317535</v>
      </c>
      <c r="K82" s="23"/>
      <c r="L82" s="8">
        <f t="shared" si="7"/>
        <v>0</v>
      </c>
    </row>
    <row r="83" spans="1:12" x14ac:dyDescent="0.2">
      <c r="A83" s="29"/>
      <c r="B83" s="5">
        <v>69</v>
      </c>
      <c r="C83" s="6" t="s">
        <v>150</v>
      </c>
      <c r="D83" s="7" t="s">
        <v>151</v>
      </c>
      <c r="E83" s="5" t="s">
        <v>11</v>
      </c>
      <c r="F83" s="5" t="s">
        <v>12</v>
      </c>
      <c r="G83" s="5">
        <v>6</v>
      </c>
      <c r="H83" s="8">
        <v>9</v>
      </c>
      <c r="I83" s="8">
        <f t="shared" si="8"/>
        <v>8.5308056872037916</v>
      </c>
      <c r="J83" s="18">
        <f t="shared" si="6"/>
        <v>7.2511848341232223</v>
      </c>
      <c r="K83" s="23"/>
      <c r="L83" s="8">
        <f t="shared" si="7"/>
        <v>0</v>
      </c>
    </row>
    <row r="84" spans="1:12" x14ac:dyDescent="0.2">
      <c r="A84" s="29"/>
      <c r="B84" s="5">
        <v>1620</v>
      </c>
      <c r="C84" s="6" t="s">
        <v>152</v>
      </c>
      <c r="D84" s="7" t="s">
        <v>153</v>
      </c>
      <c r="E84" s="5" t="s">
        <v>11</v>
      </c>
      <c r="F84" s="5" t="s">
        <v>12</v>
      </c>
      <c r="G84" s="5">
        <v>6</v>
      </c>
      <c r="H84" s="8">
        <v>9</v>
      </c>
      <c r="I84" s="8">
        <f t="shared" si="8"/>
        <v>8.5308056872037916</v>
      </c>
      <c r="J84" s="18">
        <f t="shared" si="6"/>
        <v>7.2511848341232223</v>
      </c>
      <c r="K84" s="23"/>
      <c r="L84" s="8">
        <f t="shared" si="7"/>
        <v>0</v>
      </c>
    </row>
    <row r="85" spans="1:12" x14ac:dyDescent="0.2">
      <c r="A85" s="29"/>
      <c r="B85" s="5">
        <v>2489</v>
      </c>
      <c r="C85" s="6" t="s">
        <v>154</v>
      </c>
      <c r="D85" s="7" t="s">
        <v>135</v>
      </c>
      <c r="E85" s="5" t="s">
        <v>33</v>
      </c>
      <c r="F85" s="5" t="s">
        <v>12</v>
      </c>
      <c r="G85" s="5">
        <v>12</v>
      </c>
      <c r="H85" s="8">
        <v>5.5</v>
      </c>
      <c r="I85" s="8">
        <f t="shared" si="8"/>
        <v>5.2132701421800949</v>
      </c>
      <c r="J85" s="18">
        <f t="shared" si="6"/>
        <v>4.4312796208530809</v>
      </c>
      <c r="K85" s="23"/>
      <c r="L85" s="8">
        <f t="shared" si="7"/>
        <v>0</v>
      </c>
    </row>
    <row r="86" spans="1:12" x14ac:dyDescent="0.2">
      <c r="A86" s="29"/>
      <c r="B86" s="5">
        <v>1997</v>
      </c>
      <c r="C86" s="6" t="s">
        <v>155</v>
      </c>
      <c r="D86" s="7" t="s">
        <v>133</v>
      </c>
      <c r="E86" s="5" t="s">
        <v>33</v>
      </c>
      <c r="F86" s="5" t="s">
        <v>12</v>
      </c>
      <c r="G86" s="5">
        <v>12</v>
      </c>
      <c r="H86" s="8">
        <v>5.5</v>
      </c>
      <c r="I86" s="8">
        <f t="shared" si="8"/>
        <v>5.2132701421800949</v>
      </c>
      <c r="J86" s="18">
        <f t="shared" si="6"/>
        <v>4.4312796208530809</v>
      </c>
      <c r="K86" s="23"/>
      <c r="L86" s="8">
        <f t="shared" si="7"/>
        <v>0</v>
      </c>
    </row>
    <row r="87" spans="1:12" x14ac:dyDescent="0.2">
      <c r="A87" s="29"/>
      <c r="B87" s="9">
        <v>2388</v>
      </c>
      <c r="C87" s="10" t="s">
        <v>156</v>
      </c>
      <c r="D87" s="11" t="s">
        <v>157</v>
      </c>
      <c r="E87" s="9" t="s">
        <v>60</v>
      </c>
      <c r="F87" s="9" t="s">
        <v>12</v>
      </c>
      <c r="G87" s="9">
        <v>4</v>
      </c>
      <c r="H87" s="8">
        <v>39</v>
      </c>
      <c r="I87" s="8">
        <f t="shared" si="8"/>
        <v>36.966824644549767</v>
      </c>
      <c r="J87" s="18">
        <f t="shared" si="6"/>
        <v>31.4218009478673</v>
      </c>
      <c r="K87" s="23"/>
      <c r="L87" s="8">
        <f t="shared" si="7"/>
        <v>0</v>
      </c>
    </row>
    <row r="88" spans="1:12" x14ac:dyDescent="0.2">
      <c r="A88" s="30"/>
      <c r="B88" s="9">
        <v>2396</v>
      </c>
      <c r="C88" s="10" t="s">
        <v>158</v>
      </c>
      <c r="D88" s="11" t="s">
        <v>135</v>
      </c>
      <c r="E88" s="9" t="s">
        <v>63</v>
      </c>
      <c r="F88" s="9" t="s">
        <v>12</v>
      </c>
      <c r="G88" s="9">
        <v>35</v>
      </c>
      <c r="H88" s="12">
        <v>3</v>
      </c>
      <c r="I88" s="8">
        <f t="shared" si="8"/>
        <v>2.8436018957345972</v>
      </c>
      <c r="J88" s="18">
        <f t="shared" si="6"/>
        <v>2.4170616113744074</v>
      </c>
      <c r="K88" s="23"/>
      <c r="L88" s="8">
        <f t="shared" si="7"/>
        <v>0</v>
      </c>
    </row>
    <row r="89" spans="1:12" x14ac:dyDescent="0.2">
      <c r="A89" s="28" t="s">
        <v>159</v>
      </c>
      <c r="B89" s="5">
        <v>2319</v>
      </c>
      <c r="C89" s="6" t="s">
        <v>160</v>
      </c>
      <c r="D89" s="7" t="s">
        <v>161</v>
      </c>
      <c r="E89" s="5" t="s">
        <v>11</v>
      </c>
      <c r="F89" s="5" t="s">
        <v>12</v>
      </c>
      <c r="G89" s="5">
        <v>6</v>
      </c>
      <c r="H89" s="8">
        <v>8</v>
      </c>
      <c r="I89" s="8">
        <f t="shared" si="8"/>
        <v>7.5829383886255926</v>
      </c>
      <c r="J89" s="18">
        <f t="shared" si="6"/>
        <v>6.4454976303317535</v>
      </c>
      <c r="K89" s="23"/>
      <c r="L89" s="8">
        <f t="shared" si="7"/>
        <v>0</v>
      </c>
    </row>
    <row r="90" spans="1:12" x14ac:dyDescent="0.2">
      <c r="A90" s="29"/>
      <c r="B90" s="5">
        <v>2567</v>
      </c>
      <c r="C90" s="6" t="s">
        <v>162</v>
      </c>
      <c r="D90" s="7" t="s">
        <v>163</v>
      </c>
      <c r="E90" s="5" t="s">
        <v>11</v>
      </c>
      <c r="F90" s="5" t="s">
        <v>12</v>
      </c>
      <c r="G90" s="5">
        <v>6</v>
      </c>
      <c r="H90" s="8">
        <v>9</v>
      </c>
      <c r="I90" s="8">
        <f t="shared" si="8"/>
        <v>8.5308056872037916</v>
      </c>
      <c r="J90" s="18">
        <f t="shared" si="6"/>
        <v>7.2511848341232223</v>
      </c>
      <c r="K90" s="23"/>
      <c r="L90" s="8">
        <f t="shared" si="7"/>
        <v>0</v>
      </c>
    </row>
    <row r="91" spans="1:12" x14ac:dyDescent="0.2">
      <c r="A91" s="29"/>
      <c r="B91" s="5">
        <v>2321</v>
      </c>
      <c r="C91" s="6" t="s">
        <v>164</v>
      </c>
      <c r="D91" s="7" t="s">
        <v>165</v>
      </c>
      <c r="E91" s="5" t="s">
        <v>11</v>
      </c>
      <c r="F91" s="5" t="s">
        <v>12</v>
      </c>
      <c r="G91" s="5">
        <v>6</v>
      </c>
      <c r="H91" s="8">
        <v>8</v>
      </c>
      <c r="I91" s="8">
        <f t="shared" si="8"/>
        <v>7.5829383886255926</v>
      </c>
      <c r="J91" s="18">
        <f t="shared" si="6"/>
        <v>6.4454976303317535</v>
      </c>
      <c r="K91" s="23"/>
      <c r="L91" s="8">
        <f t="shared" si="7"/>
        <v>0</v>
      </c>
    </row>
    <row r="92" spans="1:12" x14ac:dyDescent="0.2">
      <c r="A92" s="29"/>
      <c r="B92" s="5">
        <v>2574</v>
      </c>
      <c r="C92" s="6" t="s">
        <v>166</v>
      </c>
      <c r="D92" s="7" t="s">
        <v>167</v>
      </c>
      <c r="E92" s="5" t="s">
        <v>11</v>
      </c>
      <c r="F92" s="5" t="s">
        <v>12</v>
      </c>
      <c r="G92" s="5">
        <v>6</v>
      </c>
      <c r="H92" s="8">
        <v>9</v>
      </c>
      <c r="I92" s="8">
        <f t="shared" si="8"/>
        <v>8.5308056872037916</v>
      </c>
      <c r="J92" s="18">
        <f t="shared" si="6"/>
        <v>7.2511848341232223</v>
      </c>
      <c r="K92" s="23"/>
      <c r="L92" s="8">
        <f t="shared" si="7"/>
        <v>0</v>
      </c>
    </row>
    <row r="93" spans="1:12" x14ac:dyDescent="0.2">
      <c r="A93" s="29"/>
      <c r="B93" s="5">
        <v>2318</v>
      </c>
      <c r="C93" s="6" t="s">
        <v>168</v>
      </c>
      <c r="D93" s="7" t="s">
        <v>169</v>
      </c>
      <c r="E93" s="5" t="s">
        <v>11</v>
      </c>
      <c r="F93" s="5" t="s">
        <v>12</v>
      </c>
      <c r="G93" s="5">
        <v>6</v>
      </c>
      <c r="H93" s="8">
        <v>8</v>
      </c>
      <c r="I93" s="8">
        <f t="shared" si="8"/>
        <v>7.5829383886255926</v>
      </c>
      <c r="J93" s="18">
        <f t="shared" si="6"/>
        <v>6.4454976303317535</v>
      </c>
      <c r="K93" s="23"/>
      <c r="L93" s="8">
        <f t="shared" si="7"/>
        <v>0</v>
      </c>
    </row>
    <row r="94" spans="1:12" x14ac:dyDescent="0.2">
      <c r="A94" s="29"/>
      <c r="B94" s="5">
        <v>2571</v>
      </c>
      <c r="C94" s="6" t="s">
        <v>170</v>
      </c>
      <c r="D94" s="7" t="s">
        <v>171</v>
      </c>
      <c r="E94" s="5" t="s">
        <v>11</v>
      </c>
      <c r="F94" s="5" t="s">
        <v>12</v>
      </c>
      <c r="G94" s="5">
        <v>6</v>
      </c>
      <c r="H94" s="8">
        <v>9</v>
      </c>
      <c r="I94" s="8">
        <f t="shared" si="8"/>
        <v>8.5308056872037916</v>
      </c>
      <c r="J94" s="18">
        <f t="shared" si="6"/>
        <v>7.2511848341232223</v>
      </c>
      <c r="K94" s="23"/>
      <c r="L94" s="8">
        <f t="shared" si="7"/>
        <v>0</v>
      </c>
    </row>
    <row r="95" spans="1:12" x14ac:dyDescent="0.2">
      <c r="A95" s="29"/>
      <c r="B95" s="5">
        <v>2320</v>
      </c>
      <c r="C95" s="6" t="s">
        <v>172</v>
      </c>
      <c r="D95" s="7" t="s">
        <v>173</v>
      </c>
      <c r="E95" s="5" t="s">
        <v>11</v>
      </c>
      <c r="F95" s="5" t="s">
        <v>12</v>
      </c>
      <c r="G95" s="5">
        <v>6</v>
      </c>
      <c r="H95" s="8">
        <v>8</v>
      </c>
      <c r="I95" s="8">
        <f t="shared" si="8"/>
        <v>7.5829383886255926</v>
      </c>
      <c r="J95" s="18">
        <f t="shared" si="6"/>
        <v>6.4454976303317535</v>
      </c>
      <c r="K95" s="23"/>
      <c r="L95" s="8">
        <f t="shared" si="7"/>
        <v>0</v>
      </c>
    </row>
    <row r="96" spans="1:12" x14ac:dyDescent="0.2">
      <c r="A96" s="30"/>
      <c r="B96" s="5">
        <v>2577</v>
      </c>
      <c r="C96" s="6" t="s">
        <v>174</v>
      </c>
      <c r="D96" s="7" t="s">
        <v>175</v>
      </c>
      <c r="E96" s="5" t="s">
        <v>11</v>
      </c>
      <c r="F96" s="5" t="s">
        <v>12</v>
      </c>
      <c r="G96" s="5">
        <v>6</v>
      </c>
      <c r="H96" s="8">
        <v>8.5</v>
      </c>
      <c r="I96" s="8">
        <f t="shared" si="8"/>
        <v>8.0568720379146921</v>
      </c>
      <c r="J96" s="18">
        <f t="shared" si="6"/>
        <v>6.8483412322274884</v>
      </c>
      <c r="K96" s="23"/>
      <c r="L96" s="8">
        <f t="shared" si="7"/>
        <v>0</v>
      </c>
    </row>
    <row r="97" spans="1:12" x14ac:dyDescent="0.2">
      <c r="A97" s="28" t="s">
        <v>176</v>
      </c>
      <c r="B97" s="5">
        <v>3073</v>
      </c>
      <c r="C97" s="6" t="s">
        <v>177</v>
      </c>
      <c r="D97" s="7" t="s">
        <v>178</v>
      </c>
      <c r="E97" s="5" t="s">
        <v>11</v>
      </c>
      <c r="F97" s="5" t="s">
        <v>12</v>
      </c>
      <c r="G97" s="5">
        <v>6</v>
      </c>
      <c r="H97" s="8">
        <v>9.5</v>
      </c>
      <c r="I97" s="8">
        <f t="shared" si="8"/>
        <v>9.0047393364928912</v>
      </c>
      <c r="J97" s="18">
        <f t="shared" si="6"/>
        <v>7.6540284360189572</v>
      </c>
      <c r="K97" s="23"/>
      <c r="L97" s="8">
        <f t="shared" si="7"/>
        <v>0</v>
      </c>
    </row>
    <row r="98" spans="1:12" x14ac:dyDescent="0.2">
      <c r="A98" s="29"/>
      <c r="B98" s="5">
        <v>3076</v>
      </c>
      <c r="C98" s="6" t="s">
        <v>179</v>
      </c>
      <c r="D98" s="7" t="s">
        <v>180</v>
      </c>
      <c r="E98" s="5" t="s">
        <v>11</v>
      </c>
      <c r="F98" s="5" t="s">
        <v>12</v>
      </c>
      <c r="G98" s="5">
        <v>6</v>
      </c>
      <c r="H98" s="8">
        <v>9.5</v>
      </c>
      <c r="I98" s="8">
        <f t="shared" si="8"/>
        <v>9.0047393364928912</v>
      </c>
      <c r="J98" s="18">
        <f t="shared" si="6"/>
        <v>7.6540284360189572</v>
      </c>
      <c r="K98" s="23"/>
      <c r="L98" s="8">
        <f t="shared" si="7"/>
        <v>0</v>
      </c>
    </row>
    <row r="99" spans="1:12" x14ac:dyDescent="0.2">
      <c r="A99" s="29"/>
      <c r="B99" s="5">
        <v>3063</v>
      </c>
      <c r="C99" s="6" t="s">
        <v>181</v>
      </c>
      <c r="D99" s="7" t="s">
        <v>182</v>
      </c>
      <c r="E99" s="5" t="s">
        <v>11</v>
      </c>
      <c r="F99" s="5" t="s">
        <v>12</v>
      </c>
      <c r="G99" s="5">
        <v>6</v>
      </c>
      <c r="H99" s="8">
        <v>9.5</v>
      </c>
      <c r="I99" s="8">
        <f t="shared" si="8"/>
        <v>9.0047393364928912</v>
      </c>
      <c r="J99" s="18">
        <f t="shared" si="6"/>
        <v>7.6540284360189572</v>
      </c>
      <c r="K99" s="23"/>
      <c r="L99" s="8">
        <f t="shared" si="7"/>
        <v>0</v>
      </c>
    </row>
    <row r="100" spans="1:12" x14ac:dyDescent="0.2">
      <c r="A100" s="29"/>
      <c r="B100" s="5">
        <v>3613</v>
      </c>
      <c r="C100" s="6" t="s">
        <v>183</v>
      </c>
      <c r="D100" s="7" t="s">
        <v>184</v>
      </c>
      <c r="E100" s="5" t="s">
        <v>11</v>
      </c>
      <c r="F100" s="5" t="s">
        <v>12</v>
      </c>
      <c r="G100" s="5">
        <v>6</v>
      </c>
      <c r="H100" s="8">
        <v>9.5</v>
      </c>
      <c r="I100" s="8">
        <f t="shared" si="8"/>
        <v>9.0047393364928912</v>
      </c>
      <c r="J100" s="18">
        <f t="shared" si="6"/>
        <v>7.6540284360189572</v>
      </c>
      <c r="K100" s="23"/>
      <c r="L100" s="8">
        <f t="shared" si="7"/>
        <v>0</v>
      </c>
    </row>
    <row r="101" spans="1:12" x14ac:dyDescent="0.2">
      <c r="A101" s="29"/>
      <c r="B101" s="5">
        <v>3565</v>
      </c>
      <c r="C101" s="6" t="s">
        <v>185</v>
      </c>
      <c r="D101" s="7" t="s">
        <v>186</v>
      </c>
      <c r="E101" s="5" t="s">
        <v>11</v>
      </c>
      <c r="F101" s="5" t="s">
        <v>12</v>
      </c>
      <c r="G101" s="5">
        <v>6</v>
      </c>
      <c r="H101" s="8">
        <v>9.5</v>
      </c>
      <c r="I101" s="8">
        <f t="shared" si="8"/>
        <v>9.0047393364928912</v>
      </c>
      <c r="J101" s="18">
        <f t="shared" si="6"/>
        <v>7.6540284360189572</v>
      </c>
      <c r="K101" s="23"/>
      <c r="L101" s="8">
        <f t="shared" si="7"/>
        <v>0</v>
      </c>
    </row>
    <row r="102" spans="1:12" x14ac:dyDescent="0.2">
      <c r="A102" s="30"/>
      <c r="B102" s="5">
        <v>3620</v>
      </c>
      <c r="C102" s="6" t="s">
        <v>187</v>
      </c>
      <c r="D102" s="7" t="s">
        <v>188</v>
      </c>
      <c r="E102" s="5" t="s">
        <v>11</v>
      </c>
      <c r="F102" s="5" t="s">
        <v>12</v>
      </c>
      <c r="G102" s="5">
        <v>6</v>
      </c>
      <c r="H102" s="8">
        <v>9.5</v>
      </c>
      <c r="I102" s="8">
        <f t="shared" si="8"/>
        <v>9.0047393364928912</v>
      </c>
      <c r="J102" s="18">
        <f t="shared" si="6"/>
        <v>7.6540284360189572</v>
      </c>
      <c r="K102" s="23"/>
      <c r="L102" s="8">
        <f t="shared" si="7"/>
        <v>0</v>
      </c>
    </row>
    <row r="103" spans="1:12" x14ac:dyDescent="0.2">
      <c r="A103" s="28" t="s">
        <v>189</v>
      </c>
      <c r="B103" s="5">
        <v>3594</v>
      </c>
      <c r="C103" s="6" t="s">
        <v>190</v>
      </c>
      <c r="D103" s="7" t="s">
        <v>191</v>
      </c>
      <c r="E103" s="5" t="s">
        <v>11</v>
      </c>
      <c r="F103" s="5" t="s">
        <v>12</v>
      </c>
      <c r="G103" s="5">
        <v>6</v>
      </c>
      <c r="H103" s="8">
        <v>9.9</v>
      </c>
      <c r="I103" s="8">
        <f t="shared" si="8"/>
        <v>9.3838862559241711</v>
      </c>
      <c r="J103" s="18">
        <f t="shared" si="6"/>
        <v>7.9763033175355451</v>
      </c>
      <c r="K103" s="23"/>
      <c r="L103" s="8">
        <f t="shared" si="7"/>
        <v>0</v>
      </c>
    </row>
    <row r="104" spans="1:12" x14ac:dyDescent="0.2">
      <c r="A104" s="29"/>
      <c r="B104" s="5">
        <v>1425</v>
      </c>
      <c r="C104" s="6" t="s">
        <v>192</v>
      </c>
      <c r="D104" s="7" t="s">
        <v>193</v>
      </c>
      <c r="E104" s="5" t="s">
        <v>11</v>
      </c>
      <c r="F104" s="5" t="s">
        <v>12</v>
      </c>
      <c r="G104" s="5">
        <v>6</v>
      </c>
      <c r="H104" s="8">
        <v>9.9</v>
      </c>
      <c r="I104" s="8">
        <f t="shared" si="8"/>
        <v>9.3838862559241711</v>
      </c>
      <c r="J104" s="18">
        <f t="shared" si="6"/>
        <v>7.9763033175355451</v>
      </c>
      <c r="K104" s="23"/>
      <c r="L104" s="8">
        <f t="shared" si="7"/>
        <v>0</v>
      </c>
    </row>
    <row r="105" spans="1:12" x14ac:dyDescent="0.2">
      <c r="A105" s="29"/>
      <c r="B105" s="5">
        <v>3602</v>
      </c>
      <c r="C105" s="6" t="s">
        <v>194</v>
      </c>
      <c r="D105" s="7" t="s">
        <v>195</v>
      </c>
      <c r="E105" s="5" t="s">
        <v>11</v>
      </c>
      <c r="F105" s="5" t="s">
        <v>12</v>
      </c>
      <c r="G105" s="5">
        <v>6</v>
      </c>
      <c r="H105" s="8">
        <v>9.9</v>
      </c>
      <c r="I105" s="8">
        <f t="shared" si="8"/>
        <v>9.3838862559241711</v>
      </c>
      <c r="J105" s="18">
        <f t="shared" si="6"/>
        <v>7.9763033175355451</v>
      </c>
      <c r="K105" s="23"/>
      <c r="L105" s="8">
        <f t="shared" si="7"/>
        <v>0</v>
      </c>
    </row>
    <row r="106" spans="1:12" x14ac:dyDescent="0.2">
      <c r="A106" s="30"/>
      <c r="B106" s="5">
        <v>1865</v>
      </c>
      <c r="C106" s="6" t="s">
        <v>196</v>
      </c>
      <c r="D106" s="7" t="s">
        <v>197</v>
      </c>
      <c r="E106" s="5" t="s">
        <v>11</v>
      </c>
      <c r="F106" s="5" t="s">
        <v>12</v>
      </c>
      <c r="G106" s="5">
        <v>6</v>
      </c>
      <c r="H106" s="8">
        <v>9.9</v>
      </c>
      <c r="I106" s="8">
        <f t="shared" si="8"/>
        <v>9.3838862559241711</v>
      </c>
      <c r="J106" s="18">
        <f t="shared" si="6"/>
        <v>7.9763033175355451</v>
      </c>
      <c r="K106" s="23"/>
      <c r="L106" s="8">
        <f t="shared" si="7"/>
        <v>0</v>
      </c>
    </row>
    <row r="107" spans="1:12" x14ac:dyDescent="0.2">
      <c r="A107" s="24" t="s">
        <v>198</v>
      </c>
      <c r="B107" s="9">
        <v>3315</v>
      </c>
      <c r="C107" s="14" t="s">
        <v>199</v>
      </c>
      <c r="D107" s="11" t="s">
        <v>200</v>
      </c>
      <c r="E107" s="9" t="s">
        <v>201</v>
      </c>
      <c r="F107" s="9" t="s">
        <v>202</v>
      </c>
      <c r="G107" s="9">
        <v>6</v>
      </c>
      <c r="H107" s="15">
        <v>9.9</v>
      </c>
      <c r="I107" s="8">
        <f t="shared" si="8"/>
        <v>9.3838862559241711</v>
      </c>
      <c r="J107" s="18">
        <f t="shared" ref="J107:J138" si="9">I107*0.85</f>
        <v>7.9763033175355451</v>
      </c>
      <c r="K107" s="23"/>
      <c r="L107" s="8">
        <f t="shared" ref="L107:L138" si="10">J107*G107*K107</f>
        <v>0</v>
      </c>
    </row>
    <row r="108" spans="1:12" x14ac:dyDescent="0.2">
      <c r="A108" s="25"/>
      <c r="B108" s="9">
        <v>3310</v>
      </c>
      <c r="C108" s="14" t="s">
        <v>203</v>
      </c>
      <c r="D108" s="11" t="s">
        <v>204</v>
      </c>
      <c r="E108" s="9" t="s">
        <v>201</v>
      </c>
      <c r="F108" s="9" t="s">
        <v>202</v>
      </c>
      <c r="G108" s="9">
        <v>6</v>
      </c>
      <c r="H108" s="15">
        <v>9.9</v>
      </c>
      <c r="I108" s="8">
        <f t="shared" si="8"/>
        <v>9.3838862559241711</v>
      </c>
      <c r="J108" s="18">
        <f t="shared" si="9"/>
        <v>7.9763033175355451</v>
      </c>
      <c r="K108" s="23"/>
      <c r="L108" s="8">
        <f t="shared" si="10"/>
        <v>0</v>
      </c>
    </row>
    <row r="109" spans="1:12" x14ac:dyDescent="0.2">
      <c r="A109" s="25"/>
      <c r="B109" s="9">
        <v>3313</v>
      </c>
      <c r="C109" s="14" t="s">
        <v>205</v>
      </c>
      <c r="D109" s="11" t="s">
        <v>206</v>
      </c>
      <c r="E109" s="9" t="s">
        <v>201</v>
      </c>
      <c r="F109" s="9" t="s">
        <v>202</v>
      </c>
      <c r="G109" s="9">
        <v>6</v>
      </c>
      <c r="H109" s="15">
        <v>9.5</v>
      </c>
      <c r="I109" s="8">
        <f t="shared" si="8"/>
        <v>9.0047393364928912</v>
      </c>
      <c r="J109" s="18">
        <f t="shared" si="9"/>
        <v>7.6540284360189572</v>
      </c>
      <c r="K109" s="23"/>
      <c r="L109" s="8">
        <f t="shared" si="10"/>
        <v>0</v>
      </c>
    </row>
    <row r="110" spans="1:12" x14ac:dyDescent="0.2">
      <c r="A110" s="25"/>
      <c r="B110" s="9">
        <v>3314</v>
      </c>
      <c r="C110" s="14" t="s">
        <v>207</v>
      </c>
      <c r="D110" s="11" t="s">
        <v>208</v>
      </c>
      <c r="E110" s="9" t="s">
        <v>201</v>
      </c>
      <c r="F110" s="9" t="s">
        <v>202</v>
      </c>
      <c r="G110" s="9">
        <v>6</v>
      </c>
      <c r="H110" s="15">
        <v>9.9</v>
      </c>
      <c r="I110" s="8">
        <f t="shared" si="8"/>
        <v>9.3838862559241711</v>
      </c>
      <c r="J110" s="18">
        <f t="shared" si="9"/>
        <v>7.9763033175355451</v>
      </c>
      <c r="K110" s="23"/>
      <c r="L110" s="8">
        <f t="shared" si="10"/>
        <v>0</v>
      </c>
    </row>
    <row r="111" spans="1:12" x14ac:dyDescent="0.2">
      <c r="A111" s="25"/>
      <c r="B111" s="9">
        <v>3312</v>
      </c>
      <c r="C111" s="14" t="s">
        <v>209</v>
      </c>
      <c r="D111" s="11" t="s">
        <v>210</v>
      </c>
      <c r="E111" s="9" t="s">
        <v>201</v>
      </c>
      <c r="F111" s="9" t="s">
        <v>202</v>
      </c>
      <c r="G111" s="9">
        <v>6</v>
      </c>
      <c r="H111" s="15">
        <v>9.9</v>
      </c>
      <c r="I111" s="8">
        <f t="shared" si="8"/>
        <v>9.3838862559241711</v>
      </c>
      <c r="J111" s="18">
        <f t="shared" si="9"/>
        <v>7.9763033175355451</v>
      </c>
      <c r="K111" s="23"/>
      <c r="L111" s="8">
        <f t="shared" si="10"/>
        <v>0</v>
      </c>
    </row>
    <row r="112" spans="1:12" x14ac:dyDescent="0.2">
      <c r="A112" s="25"/>
      <c r="B112" s="9">
        <v>3307</v>
      </c>
      <c r="C112" s="14" t="s">
        <v>211</v>
      </c>
      <c r="D112" s="11" t="s">
        <v>212</v>
      </c>
      <c r="E112" s="9" t="s">
        <v>201</v>
      </c>
      <c r="F112" s="9" t="s">
        <v>202</v>
      </c>
      <c r="G112" s="9">
        <v>6</v>
      </c>
      <c r="H112" s="15">
        <v>9.9</v>
      </c>
      <c r="I112" s="8">
        <f t="shared" si="8"/>
        <v>9.3838862559241711</v>
      </c>
      <c r="J112" s="18">
        <f t="shared" si="9"/>
        <v>7.9763033175355451</v>
      </c>
      <c r="K112" s="23"/>
      <c r="L112" s="8">
        <f t="shared" si="10"/>
        <v>0</v>
      </c>
    </row>
    <row r="113" spans="1:12" x14ac:dyDescent="0.2">
      <c r="A113" s="26"/>
      <c r="B113" s="9">
        <v>3426</v>
      </c>
      <c r="C113" s="10" t="s">
        <v>213</v>
      </c>
      <c r="D113" s="11" t="s">
        <v>214</v>
      </c>
      <c r="E113" s="9" t="s">
        <v>215</v>
      </c>
      <c r="F113" s="9" t="s">
        <v>202</v>
      </c>
      <c r="G113" s="9">
        <v>35</v>
      </c>
      <c r="H113" s="15">
        <v>3</v>
      </c>
      <c r="I113" s="8">
        <f t="shared" si="8"/>
        <v>2.8436018957345972</v>
      </c>
      <c r="J113" s="18">
        <f t="shared" si="9"/>
        <v>2.4170616113744074</v>
      </c>
      <c r="K113" s="23"/>
      <c r="L113" s="8">
        <f t="shared" si="10"/>
        <v>0</v>
      </c>
    </row>
    <row r="114" spans="1:12" x14ac:dyDescent="0.2">
      <c r="A114" s="28" t="s">
        <v>216</v>
      </c>
      <c r="B114" s="5">
        <v>3436</v>
      </c>
      <c r="C114" s="6" t="s">
        <v>217</v>
      </c>
      <c r="D114" s="7" t="s">
        <v>218</v>
      </c>
      <c r="E114" s="5" t="s">
        <v>219</v>
      </c>
      <c r="F114" s="5" t="s">
        <v>220</v>
      </c>
      <c r="G114" s="5">
        <v>6</v>
      </c>
      <c r="H114" s="8">
        <v>8</v>
      </c>
      <c r="I114" s="8">
        <f t="shared" si="8"/>
        <v>7.5829383886255926</v>
      </c>
      <c r="J114" s="18">
        <f t="shared" si="9"/>
        <v>6.4454976303317535</v>
      </c>
      <c r="K114" s="23"/>
      <c r="L114" s="8">
        <f t="shared" si="10"/>
        <v>0</v>
      </c>
    </row>
    <row r="115" spans="1:12" x14ac:dyDescent="0.2">
      <c r="A115" s="29"/>
      <c r="B115" s="5">
        <v>3589</v>
      </c>
      <c r="C115" s="6" t="s">
        <v>221</v>
      </c>
      <c r="D115" s="7" t="s">
        <v>222</v>
      </c>
      <c r="E115" s="5" t="s">
        <v>219</v>
      </c>
      <c r="F115" s="5" t="s">
        <v>220</v>
      </c>
      <c r="G115" s="5">
        <v>6</v>
      </c>
      <c r="H115" s="8">
        <v>9</v>
      </c>
      <c r="I115" s="8">
        <f t="shared" si="8"/>
        <v>8.5308056872037916</v>
      </c>
      <c r="J115" s="18">
        <f t="shared" si="9"/>
        <v>7.2511848341232223</v>
      </c>
      <c r="K115" s="23"/>
      <c r="L115" s="8">
        <f t="shared" si="10"/>
        <v>0</v>
      </c>
    </row>
    <row r="116" spans="1:12" x14ac:dyDescent="0.2">
      <c r="A116" s="29"/>
      <c r="B116" s="5">
        <v>3584</v>
      </c>
      <c r="C116" s="6" t="s">
        <v>223</v>
      </c>
      <c r="D116" s="7" t="s">
        <v>224</v>
      </c>
      <c r="E116" s="5" t="s">
        <v>219</v>
      </c>
      <c r="F116" s="5" t="s">
        <v>220</v>
      </c>
      <c r="G116" s="5">
        <v>6</v>
      </c>
      <c r="H116" s="8">
        <v>9</v>
      </c>
      <c r="I116" s="8">
        <f t="shared" si="8"/>
        <v>8.5308056872037916</v>
      </c>
      <c r="J116" s="18">
        <f t="shared" si="9"/>
        <v>7.2511848341232223</v>
      </c>
      <c r="K116" s="23"/>
      <c r="L116" s="8">
        <f t="shared" si="10"/>
        <v>0</v>
      </c>
    </row>
    <row r="117" spans="1:12" x14ac:dyDescent="0.2">
      <c r="A117" s="29"/>
      <c r="B117" s="5">
        <v>3607</v>
      </c>
      <c r="C117" s="6" t="s">
        <v>225</v>
      </c>
      <c r="D117" s="7" t="s">
        <v>226</v>
      </c>
      <c r="E117" s="5" t="s">
        <v>219</v>
      </c>
      <c r="F117" s="5" t="s">
        <v>220</v>
      </c>
      <c r="G117" s="5">
        <v>6</v>
      </c>
      <c r="H117" s="8">
        <v>8</v>
      </c>
      <c r="I117" s="8">
        <f t="shared" si="8"/>
        <v>7.5829383886255926</v>
      </c>
      <c r="J117" s="18">
        <f t="shared" si="9"/>
        <v>6.4454976303317535</v>
      </c>
      <c r="K117" s="23"/>
      <c r="L117" s="8">
        <f t="shared" si="10"/>
        <v>0</v>
      </c>
    </row>
    <row r="118" spans="1:12" x14ac:dyDescent="0.2">
      <c r="A118" s="29"/>
      <c r="B118" s="5">
        <v>3647</v>
      </c>
      <c r="C118" s="6" t="s">
        <v>227</v>
      </c>
      <c r="D118" s="7" t="s">
        <v>228</v>
      </c>
      <c r="E118" s="5" t="s">
        <v>219</v>
      </c>
      <c r="F118" s="5" t="s">
        <v>220</v>
      </c>
      <c r="G118" s="5">
        <v>6</v>
      </c>
      <c r="H118" s="8">
        <v>8</v>
      </c>
      <c r="I118" s="8">
        <f t="shared" si="8"/>
        <v>7.5829383886255926</v>
      </c>
      <c r="J118" s="18">
        <f t="shared" si="9"/>
        <v>6.4454976303317535</v>
      </c>
      <c r="K118" s="23"/>
      <c r="L118" s="8">
        <f t="shared" si="10"/>
        <v>0</v>
      </c>
    </row>
    <row r="119" spans="1:12" x14ac:dyDescent="0.2">
      <c r="A119" s="29"/>
      <c r="B119" s="5">
        <v>3553</v>
      </c>
      <c r="C119" s="6" t="s">
        <v>229</v>
      </c>
      <c r="D119" s="7" t="s">
        <v>230</v>
      </c>
      <c r="E119" s="5" t="s">
        <v>219</v>
      </c>
      <c r="F119" s="5" t="s">
        <v>220</v>
      </c>
      <c r="G119" s="5">
        <v>6</v>
      </c>
      <c r="H119" s="8">
        <v>8</v>
      </c>
      <c r="I119" s="8">
        <f t="shared" si="8"/>
        <v>7.5829383886255926</v>
      </c>
      <c r="J119" s="18">
        <f t="shared" si="9"/>
        <v>6.4454976303317535</v>
      </c>
      <c r="K119" s="23"/>
      <c r="L119" s="8">
        <f t="shared" si="10"/>
        <v>0</v>
      </c>
    </row>
    <row r="120" spans="1:12" x14ac:dyDescent="0.2">
      <c r="A120" s="29"/>
      <c r="B120" s="5">
        <v>3556</v>
      </c>
      <c r="C120" s="6" t="s">
        <v>231</v>
      </c>
      <c r="D120" s="7" t="s">
        <v>232</v>
      </c>
      <c r="E120" s="5" t="s">
        <v>219</v>
      </c>
      <c r="F120" s="5" t="s">
        <v>220</v>
      </c>
      <c r="G120" s="5">
        <v>6</v>
      </c>
      <c r="H120" s="8">
        <v>9</v>
      </c>
      <c r="I120" s="8">
        <f t="shared" si="8"/>
        <v>8.5308056872037916</v>
      </c>
      <c r="J120" s="18">
        <f t="shared" si="9"/>
        <v>7.2511848341232223</v>
      </c>
      <c r="K120" s="23"/>
      <c r="L120" s="8">
        <f t="shared" si="10"/>
        <v>0</v>
      </c>
    </row>
    <row r="121" spans="1:12" x14ac:dyDescent="0.2">
      <c r="A121" s="29"/>
      <c r="B121" s="5">
        <v>3302</v>
      </c>
      <c r="C121" s="6" t="s">
        <v>233</v>
      </c>
      <c r="D121" s="7" t="s">
        <v>234</v>
      </c>
      <c r="E121" s="5" t="s">
        <v>11</v>
      </c>
      <c r="F121" s="5" t="s">
        <v>12</v>
      </c>
      <c r="G121" s="5">
        <v>6</v>
      </c>
      <c r="H121" s="8">
        <v>9.5</v>
      </c>
      <c r="I121" s="8">
        <f t="shared" si="8"/>
        <v>9.0047393364928912</v>
      </c>
      <c r="J121" s="18">
        <f t="shared" si="9"/>
        <v>7.6540284360189572</v>
      </c>
      <c r="K121" s="23"/>
      <c r="L121" s="8">
        <f t="shared" si="10"/>
        <v>0</v>
      </c>
    </row>
    <row r="122" spans="1:12" x14ac:dyDescent="0.2">
      <c r="A122" s="29"/>
      <c r="B122" s="5">
        <v>3381</v>
      </c>
      <c r="C122" s="6" t="s">
        <v>235</v>
      </c>
      <c r="D122" s="7" t="s">
        <v>218</v>
      </c>
      <c r="E122" s="5" t="s">
        <v>33</v>
      </c>
      <c r="F122" s="5" t="s">
        <v>220</v>
      </c>
      <c r="G122" s="5">
        <v>12</v>
      </c>
      <c r="H122" s="8">
        <v>5.5</v>
      </c>
      <c r="I122" s="8">
        <f t="shared" si="8"/>
        <v>5.2132701421800949</v>
      </c>
      <c r="J122" s="18">
        <f t="shared" si="9"/>
        <v>4.4312796208530809</v>
      </c>
      <c r="K122" s="23"/>
      <c r="L122" s="8">
        <f t="shared" si="10"/>
        <v>0</v>
      </c>
    </row>
    <row r="123" spans="1:12" x14ac:dyDescent="0.2">
      <c r="A123" s="29"/>
      <c r="B123" s="9">
        <v>3432</v>
      </c>
      <c r="C123" s="10" t="s">
        <v>236</v>
      </c>
      <c r="D123" s="11" t="s">
        <v>218</v>
      </c>
      <c r="E123" s="9" t="s">
        <v>60</v>
      </c>
      <c r="F123" s="5" t="s">
        <v>220</v>
      </c>
      <c r="G123" s="9">
        <v>4</v>
      </c>
      <c r="H123" s="8">
        <v>39</v>
      </c>
      <c r="I123" s="8">
        <f t="shared" si="8"/>
        <v>36.966824644549767</v>
      </c>
      <c r="J123" s="18">
        <f t="shared" si="9"/>
        <v>31.4218009478673</v>
      </c>
      <c r="K123" s="23"/>
      <c r="L123" s="8">
        <f t="shared" si="10"/>
        <v>0</v>
      </c>
    </row>
    <row r="124" spans="1:12" x14ac:dyDescent="0.2">
      <c r="A124" s="30"/>
      <c r="B124" s="9">
        <v>3301</v>
      </c>
      <c r="C124" s="10" t="s">
        <v>237</v>
      </c>
      <c r="D124" s="11" t="s">
        <v>238</v>
      </c>
      <c r="E124" s="9" t="s">
        <v>63</v>
      </c>
      <c r="F124" s="5" t="s">
        <v>220</v>
      </c>
      <c r="G124" s="9">
        <v>35</v>
      </c>
      <c r="H124" s="12">
        <v>3</v>
      </c>
      <c r="I124" s="8">
        <f t="shared" si="8"/>
        <v>2.8436018957345972</v>
      </c>
      <c r="J124" s="18">
        <f t="shared" si="9"/>
        <v>2.4170616113744074</v>
      </c>
      <c r="K124" s="23"/>
      <c r="L124" s="8">
        <f t="shared" si="10"/>
        <v>0</v>
      </c>
    </row>
    <row r="125" spans="1:12" x14ac:dyDescent="0.2">
      <c r="A125" s="28" t="s">
        <v>239</v>
      </c>
      <c r="B125" s="5">
        <v>1539</v>
      </c>
      <c r="C125" s="6" t="s">
        <v>240</v>
      </c>
      <c r="D125" s="7" t="s">
        <v>241</v>
      </c>
      <c r="E125" s="5" t="s">
        <v>242</v>
      </c>
      <c r="F125" s="5" t="s">
        <v>12</v>
      </c>
      <c r="G125" s="5">
        <v>12</v>
      </c>
      <c r="H125" s="8">
        <v>5.5</v>
      </c>
      <c r="I125" s="8">
        <f t="shared" si="8"/>
        <v>5.2132701421800949</v>
      </c>
      <c r="J125" s="18">
        <f t="shared" si="9"/>
        <v>4.4312796208530809</v>
      </c>
      <c r="K125" s="23"/>
      <c r="L125" s="8">
        <f t="shared" si="10"/>
        <v>0</v>
      </c>
    </row>
    <row r="126" spans="1:12" x14ac:dyDescent="0.2">
      <c r="A126" s="29"/>
      <c r="B126" s="5">
        <v>1542</v>
      </c>
      <c r="C126" s="6" t="s">
        <v>243</v>
      </c>
      <c r="D126" s="7" t="s">
        <v>244</v>
      </c>
      <c r="E126" s="5" t="s">
        <v>242</v>
      </c>
      <c r="F126" s="5" t="s">
        <v>12</v>
      </c>
      <c r="G126" s="5">
        <v>12</v>
      </c>
      <c r="H126" s="8">
        <v>5.5</v>
      </c>
      <c r="I126" s="8">
        <f t="shared" si="8"/>
        <v>5.2132701421800949</v>
      </c>
      <c r="J126" s="18">
        <f t="shared" si="9"/>
        <v>4.4312796208530809</v>
      </c>
      <c r="K126" s="23"/>
      <c r="L126" s="8">
        <f t="shared" si="10"/>
        <v>0</v>
      </c>
    </row>
    <row r="127" spans="1:12" x14ac:dyDescent="0.2">
      <c r="A127" s="29"/>
      <c r="B127" s="5">
        <v>1518</v>
      </c>
      <c r="C127" s="6" t="s">
        <v>245</v>
      </c>
      <c r="D127" s="7" t="s">
        <v>246</v>
      </c>
      <c r="E127" s="5" t="s">
        <v>242</v>
      </c>
      <c r="F127" s="5" t="s">
        <v>12</v>
      </c>
      <c r="G127" s="5">
        <v>12</v>
      </c>
      <c r="H127" s="8">
        <v>5.5</v>
      </c>
      <c r="I127" s="8">
        <f t="shared" si="8"/>
        <v>5.2132701421800949</v>
      </c>
      <c r="J127" s="18">
        <f t="shared" si="9"/>
        <v>4.4312796208530809</v>
      </c>
      <c r="K127" s="23"/>
      <c r="L127" s="8">
        <f t="shared" si="10"/>
        <v>0</v>
      </c>
    </row>
    <row r="128" spans="1:12" x14ac:dyDescent="0.2">
      <c r="A128" s="29"/>
      <c r="B128" s="5">
        <v>1536</v>
      </c>
      <c r="C128" s="6" t="s">
        <v>247</v>
      </c>
      <c r="D128" s="7" t="s">
        <v>248</v>
      </c>
      <c r="E128" s="5" t="s">
        <v>242</v>
      </c>
      <c r="F128" s="5" t="s">
        <v>12</v>
      </c>
      <c r="G128" s="5">
        <v>12</v>
      </c>
      <c r="H128" s="8">
        <v>5.5</v>
      </c>
      <c r="I128" s="8">
        <f t="shared" si="8"/>
        <v>5.2132701421800949</v>
      </c>
      <c r="J128" s="18">
        <f t="shared" si="9"/>
        <v>4.4312796208530809</v>
      </c>
      <c r="K128" s="23"/>
      <c r="L128" s="8">
        <f t="shared" si="10"/>
        <v>0</v>
      </c>
    </row>
    <row r="129" spans="1:12" x14ac:dyDescent="0.2">
      <c r="A129" s="29"/>
      <c r="B129" s="5">
        <v>2304</v>
      </c>
      <c r="C129" s="6" t="s">
        <v>249</v>
      </c>
      <c r="D129" s="7" t="s">
        <v>250</v>
      </c>
      <c r="E129" s="5" t="s">
        <v>33</v>
      </c>
      <c r="F129" s="5" t="s">
        <v>12</v>
      </c>
      <c r="G129" s="5">
        <v>12</v>
      </c>
      <c r="H129" s="8">
        <v>5</v>
      </c>
      <c r="I129" s="8">
        <f t="shared" si="8"/>
        <v>4.7393364928909953</v>
      </c>
      <c r="J129" s="18">
        <f t="shared" si="9"/>
        <v>4.028436018957346</v>
      </c>
      <c r="K129" s="23"/>
      <c r="L129" s="8">
        <f t="shared" si="10"/>
        <v>0</v>
      </c>
    </row>
    <row r="130" spans="1:12" x14ac:dyDescent="0.2">
      <c r="A130" s="29"/>
      <c r="B130" s="5">
        <v>1523</v>
      </c>
      <c r="C130" s="6" t="s">
        <v>251</v>
      </c>
      <c r="D130" s="7" t="s">
        <v>252</v>
      </c>
      <c r="E130" s="5" t="s">
        <v>242</v>
      </c>
      <c r="F130" s="5" t="s">
        <v>12</v>
      </c>
      <c r="G130" s="5">
        <v>12</v>
      </c>
      <c r="H130" s="8">
        <v>5.5</v>
      </c>
      <c r="I130" s="8">
        <f t="shared" si="8"/>
        <v>5.2132701421800949</v>
      </c>
      <c r="J130" s="18">
        <f t="shared" si="9"/>
        <v>4.4312796208530809</v>
      </c>
      <c r="K130" s="23"/>
      <c r="L130" s="8">
        <f t="shared" si="10"/>
        <v>0</v>
      </c>
    </row>
    <row r="131" spans="1:12" x14ac:dyDescent="0.2">
      <c r="A131" s="29"/>
      <c r="B131" s="5">
        <v>775</v>
      </c>
      <c r="C131" s="6" t="s">
        <v>253</v>
      </c>
      <c r="D131" s="7" t="s">
        <v>254</v>
      </c>
      <c r="E131" s="5" t="s">
        <v>33</v>
      </c>
      <c r="F131" s="5" t="s">
        <v>12</v>
      </c>
      <c r="G131" s="5">
        <v>12</v>
      </c>
      <c r="H131" s="8">
        <v>5.5</v>
      </c>
      <c r="I131" s="8">
        <f t="shared" si="8"/>
        <v>5.2132701421800949</v>
      </c>
      <c r="J131" s="18">
        <f t="shared" si="9"/>
        <v>4.4312796208530809</v>
      </c>
      <c r="K131" s="23"/>
      <c r="L131" s="8">
        <f t="shared" si="10"/>
        <v>0</v>
      </c>
    </row>
    <row r="132" spans="1:12" x14ac:dyDescent="0.2">
      <c r="A132" s="30"/>
      <c r="B132" s="5">
        <v>1804</v>
      </c>
      <c r="C132" s="6" t="s">
        <v>255</v>
      </c>
      <c r="D132" s="7" t="s">
        <v>256</v>
      </c>
      <c r="E132" s="5" t="s">
        <v>33</v>
      </c>
      <c r="F132" s="5" t="s">
        <v>12</v>
      </c>
      <c r="G132" s="5">
        <v>12</v>
      </c>
      <c r="H132" s="8">
        <v>5.5</v>
      </c>
      <c r="I132" s="8">
        <f t="shared" si="8"/>
        <v>5.2132701421800949</v>
      </c>
      <c r="J132" s="18">
        <f t="shared" si="9"/>
        <v>4.4312796208530809</v>
      </c>
      <c r="K132" s="23"/>
      <c r="L132" s="8">
        <f t="shared" si="10"/>
        <v>0</v>
      </c>
    </row>
    <row r="133" spans="1:12" x14ac:dyDescent="0.2">
      <c r="A133" s="24" t="s">
        <v>257</v>
      </c>
      <c r="B133" s="5">
        <v>3528</v>
      </c>
      <c r="C133" s="6" t="s">
        <v>258</v>
      </c>
      <c r="D133" s="7" t="s">
        <v>259</v>
      </c>
      <c r="E133" s="5" t="s">
        <v>11</v>
      </c>
      <c r="F133" s="5" t="s">
        <v>12</v>
      </c>
      <c r="G133" s="5">
        <v>6</v>
      </c>
      <c r="H133" s="8">
        <v>9.9</v>
      </c>
      <c r="I133" s="8">
        <f t="shared" si="8"/>
        <v>9.3838862559241711</v>
      </c>
      <c r="J133" s="18">
        <f t="shared" si="9"/>
        <v>7.9763033175355451</v>
      </c>
      <c r="K133" s="23"/>
      <c r="L133" s="8">
        <f t="shared" si="10"/>
        <v>0</v>
      </c>
    </row>
    <row r="134" spans="1:12" x14ac:dyDescent="0.2">
      <c r="A134" s="25"/>
      <c r="B134" s="5">
        <v>3525</v>
      </c>
      <c r="C134" s="6" t="s">
        <v>260</v>
      </c>
      <c r="D134" s="7" t="s">
        <v>261</v>
      </c>
      <c r="E134" s="5" t="s">
        <v>11</v>
      </c>
      <c r="F134" s="5" t="s">
        <v>12</v>
      </c>
      <c r="G134" s="5">
        <v>6</v>
      </c>
      <c r="H134" s="8">
        <v>9.9</v>
      </c>
      <c r="I134" s="8">
        <f t="shared" si="8"/>
        <v>9.3838862559241711</v>
      </c>
      <c r="J134" s="18">
        <f t="shared" si="9"/>
        <v>7.9763033175355451</v>
      </c>
      <c r="K134" s="23"/>
      <c r="L134" s="8">
        <f t="shared" si="10"/>
        <v>0</v>
      </c>
    </row>
    <row r="135" spans="1:12" x14ac:dyDescent="0.2">
      <c r="A135" s="25"/>
      <c r="B135" s="5">
        <v>144</v>
      </c>
      <c r="C135" s="6" t="s">
        <v>262</v>
      </c>
      <c r="D135" s="7" t="s">
        <v>263</v>
      </c>
      <c r="E135" s="5" t="s">
        <v>33</v>
      </c>
      <c r="F135" s="5" t="s">
        <v>12</v>
      </c>
      <c r="G135" s="5">
        <v>12</v>
      </c>
      <c r="H135" s="8">
        <v>7.5</v>
      </c>
      <c r="I135" s="8">
        <f t="shared" si="8"/>
        <v>7.109004739336493</v>
      </c>
      <c r="J135" s="18">
        <f t="shared" si="9"/>
        <v>6.0426540284360186</v>
      </c>
      <c r="K135" s="23"/>
      <c r="L135" s="8">
        <f t="shared" si="10"/>
        <v>0</v>
      </c>
    </row>
    <row r="136" spans="1:12" x14ac:dyDescent="0.2">
      <c r="A136" s="25"/>
      <c r="B136" s="5">
        <v>143</v>
      </c>
      <c r="C136" s="6" t="s">
        <v>264</v>
      </c>
      <c r="D136" s="7" t="s">
        <v>265</v>
      </c>
      <c r="E136" s="5" t="s">
        <v>33</v>
      </c>
      <c r="F136" s="5" t="s">
        <v>12</v>
      </c>
      <c r="G136" s="5">
        <v>12</v>
      </c>
      <c r="H136" s="8">
        <v>6</v>
      </c>
      <c r="I136" s="8">
        <f t="shared" si="8"/>
        <v>5.6872037914691944</v>
      </c>
      <c r="J136" s="18">
        <f t="shared" si="9"/>
        <v>4.8341232227488149</v>
      </c>
      <c r="K136" s="23"/>
      <c r="L136" s="8">
        <f t="shared" si="10"/>
        <v>0</v>
      </c>
    </row>
    <row r="137" spans="1:12" x14ac:dyDescent="0.2">
      <c r="A137" s="25"/>
      <c r="B137" s="5">
        <v>141</v>
      </c>
      <c r="C137" s="6" t="s">
        <v>266</v>
      </c>
      <c r="D137" s="7" t="s">
        <v>267</v>
      </c>
      <c r="E137" s="5" t="s">
        <v>33</v>
      </c>
      <c r="F137" s="5" t="s">
        <v>12</v>
      </c>
      <c r="G137" s="5">
        <v>12</v>
      </c>
      <c r="H137" s="8">
        <v>5.5</v>
      </c>
      <c r="I137" s="8">
        <f t="shared" si="8"/>
        <v>5.2132701421800949</v>
      </c>
      <c r="J137" s="18">
        <f t="shared" si="9"/>
        <v>4.4312796208530809</v>
      </c>
      <c r="K137" s="23"/>
      <c r="L137" s="8">
        <f t="shared" si="10"/>
        <v>0</v>
      </c>
    </row>
    <row r="138" spans="1:12" x14ac:dyDescent="0.2">
      <c r="A138" s="25"/>
      <c r="B138" s="5">
        <v>139</v>
      </c>
      <c r="C138" s="6" t="s">
        <v>268</v>
      </c>
      <c r="D138" s="7" t="s">
        <v>269</v>
      </c>
      <c r="E138" s="5" t="s">
        <v>33</v>
      </c>
      <c r="F138" s="5" t="s">
        <v>12</v>
      </c>
      <c r="G138" s="5">
        <v>12</v>
      </c>
      <c r="H138" s="8">
        <v>5.5</v>
      </c>
      <c r="I138" s="8">
        <f t="shared" si="8"/>
        <v>5.2132701421800949</v>
      </c>
      <c r="J138" s="18">
        <f t="shared" si="9"/>
        <v>4.4312796208530809</v>
      </c>
      <c r="K138" s="23"/>
      <c r="L138" s="8">
        <f t="shared" si="10"/>
        <v>0</v>
      </c>
    </row>
    <row r="139" spans="1:12" x14ac:dyDescent="0.2">
      <c r="A139" s="25"/>
      <c r="B139" s="5">
        <v>134</v>
      </c>
      <c r="C139" s="6" t="s">
        <v>270</v>
      </c>
      <c r="D139" s="7" t="s">
        <v>271</v>
      </c>
      <c r="E139" s="5" t="s">
        <v>33</v>
      </c>
      <c r="F139" s="5" t="s">
        <v>12</v>
      </c>
      <c r="G139" s="5">
        <v>12</v>
      </c>
      <c r="H139" s="8">
        <v>5.5</v>
      </c>
      <c r="I139" s="8">
        <f t="shared" si="8"/>
        <v>5.2132701421800949</v>
      </c>
      <c r="J139" s="18">
        <f t="shared" ref="J139:J161" si="11">I139*0.85</f>
        <v>4.4312796208530809</v>
      </c>
      <c r="K139" s="23"/>
      <c r="L139" s="8">
        <f t="shared" ref="L139:L161" si="12">J139*G139*K139</f>
        <v>0</v>
      </c>
    </row>
    <row r="140" spans="1:12" x14ac:dyDescent="0.2">
      <c r="A140" s="25"/>
      <c r="B140" s="5">
        <v>135</v>
      </c>
      <c r="C140" s="6" t="s">
        <v>272</v>
      </c>
      <c r="D140" s="7" t="s">
        <v>273</v>
      </c>
      <c r="E140" s="5" t="s">
        <v>33</v>
      </c>
      <c r="F140" s="5" t="s">
        <v>12</v>
      </c>
      <c r="G140" s="5">
        <v>12</v>
      </c>
      <c r="H140" s="8">
        <v>5.5</v>
      </c>
      <c r="I140" s="8">
        <f t="shared" si="8"/>
        <v>5.2132701421800949</v>
      </c>
      <c r="J140" s="18">
        <f t="shared" si="11"/>
        <v>4.4312796208530809</v>
      </c>
      <c r="K140" s="23"/>
      <c r="L140" s="8">
        <f t="shared" si="12"/>
        <v>0</v>
      </c>
    </row>
    <row r="141" spans="1:12" x14ac:dyDescent="0.2">
      <c r="A141" s="25"/>
      <c r="B141" s="5">
        <v>137</v>
      </c>
      <c r="C141" s="6" t="s">
        <v>274</v>
      </c>
      <c r="D141" s="7" t="s">
        <v>275</v>
      </c>
      <c r="E141" s="5" t="s">
        <v>33</v>
      </c>
      <c r="F141" s="5" t="s">
        <v>12</v>
      </c>
      <c r="G141" s="5">
        <v>12</v>
      </c>
      <c r="H141" s="8">
        <v>5.5</v>
      </c>
      <c r="I141" s="8">
        <f t="shared" si="8"/>
        <v>5.2132701421800949</v>
      </c>
      <c r="J141" s="18">
        <f t="shared" si="11"/>
        <v>4.4312796208530809</v>
      </c>
      <c r="K141" s="23"/>
      <c r="L141" s="8">
        <f t="shared" si="12"/>
        <v>0</v>
      </c>
    </row>
    <row r="142" spans="1:12" x14ac:dyDescent="0.2">
      <c r="A142" s="25"/>
      <c r="B142" s="5">
        <v>138</v>
      </c>
      <c r="C142" s="6" t="s">
        <v>276</v>
      </c>
      <c r="D142" s="7" t="s">
        <v>277</v>
      </c>
      <c r="E142" s="5" t="s">
        <v>33</v>
      </c>
      <c r="F142" s="5" t="s">
        <v>12</v>
      </c>
      <c r="G142" s="5">
        <v>12</v>
      </c>
      <c r="H142" s="8">
        <v>5.5</v>
      </c>
      <c r="I142" s="8">
        <f t="shared" ref="I142:I161" si="13">+H142/1.055</f>
        <v>5.2132701421800949</v>
      </c>
      <c r="J142" s="18">
        <f t="shared" si="11"/>
        <v>4.4312796208530809</v>
      </c>
      <c r="K142" s="23"/>
      <c r="L142" s="8">
        <f t="shared" si="12"/>
        <v>0</v>
      </c>
    </row>
    <row r="143" spans="1:12" x14ac:dyDescent="0.2">
      <c r="A143" s="25"/>
      <c r="B143" s="5">
        <v>142</v>
      </c>
      <c r="C143" s="6" t="s">
        <v>278</v>
      </c>
      <c r="D143" s="7" t="s">
        <v>279</v>
      </c>
      <c r="E143" s="5" t="s">
        <v>33</v>
      </c>
      <c r="F143" s="5" t="s">
        <v>12</v>
      </c>
      <c r="G143" s="5">
        <v>12</v>
      </c>
      <c r="H143" s="8">
        <v>5.5</v>
      </c>
      <c r="I143" s="8">
        <f t="shared" si="13"/>
        <v>5.2132701421800949</v>
      </c>
      <c r="J143" s="18">
        <f t="shared" si="11"/>
        <v>4.4312796208530809</v>
      </c>
      <c r="K143" s="23"/>
      <c r="L143" s="8">
        <f t="shared" si="12"/>
        <v>0</v>
      </c>
    </row>
    <row r="144" spans="1:12" x14ac:dyDescent="0.2">
      <c r="A144" s="25"/>
      <c r="B144" s="9">
        <v>2163</v>
      </c>
      <c r="C144" s="10" t="s">
        <v>280</v>
      </c>
      <c r="D144" s="11" t="s">
        <v>281</v>
      </c>
      <c r="E144" s="9" t="s">
        <v>60</v>
      </c>
      <c r="F144" s="9" t="s">
        <v>12</v>
      </c>
      <c r="G144" s="9">
        <v>4</v>
      </c>
      <c r="H144" s="8">
        <v>39</v>
      </c>
      <c r="I144" s="8">
        <f t="shared" si="13"/>
        <v>36.966824644549767</v>
      </c>
      <c r="J144" s="18">
        <f t="shared" si="11"/>
        <v>31.4218009478673</v>
      </c>
      <c r="K144" s="23"/>
      <c r="L144" s="8">
        <f t="shared" si="12"/>
        <v>0</v>
      </c>
    </row>
    <row r="145" spans="1:12" x14ac:dyDescent="0.2">
      <c r="A145" s="25"/>
      <c r="B145" s="9">
        <v>2161</v>
      </c>
      <c r="C145" s="10" t="s">
        <v>282</v>
      </c>
      <c r="D145" s="11" t="s">
        <v>283</v>
      </c>
      <c r="E145" s="9" t="s">
        <v>60</v>
      </c>
      <c r="F145" s="9" t="s">
        <v>12</v>
      </c>
      <c r="G145" s="9">
        <v>4</v>
      </c>
      <c r="H145" s="8">
        <v>36</v>
      </c>
      <c r="I145" s="8">
        <f t="shared" si="13"/>
        <v>34.123222748815166</v>
      </c>
      <c r="J145" s="18">
        <f t="shared" si="11"/>
        <v>29.004739336492889</v>
      </c>
      <c r="K145" s="23"/>
      <c r="L145" s="8">
        <f t="shared" si="12"/>
        <v>0</v>
      </c>
    </row>
    <row r="146" spans="1:12" x14ac:dyDescent="0.2">
      <c r="A146" s="26"/>
      <c r="B146" s="9">
        <v>2534</v>
      </c>
      <c r="C146" s="10" t="s">
        <v>284</v>
      </c>
      <c r="D146" s="11" t="s">
        <v>275</v>
      </c>
      <c r="E146" s="9" t="s">
        <v>63</v>
      </c>
      <c r="F146" s="9" t="s">
        <v>12</v>
      </c>
      <c r="G146" s="9">
        <v>35</v>
      </c>
      <c r="H146" s="12">
        <v>3</v>
      </c>
      <c r="I146" s="8">
        <f t="shared" si="13"/>
        <v>2.8436018957345972</v>
      </c>
      <c r="J146" s="18">
        <f t="shared" si="11"/>
        <v>2.4170616113744074</v>
      </c>
      <c r="K146" s="23"/>
      <c r="L146" s="8">
        <f t="shared" si="12"/>
        <v>0</v>
      </c>
    </row>
    <row r="147" spans="1:12" x14ac:dyDescent="0.2">
      <c r="A147" s="24" t="s">
        <v>285</v>
      </c>
      <c r="B147" s="9">
        <v>3428</v>
      </c>
      <c r="C147" s="10" t="s">
        <v>286</v>
      </c>
      <c r="D147" s="11" t="s">
        <v>287</v>
      </c>
      <c r="E147" s="9" t="s">
        <v>33</v>
      </c>
      <c r="F147" s="9" t="s">
        <v>12</v>
      </c>
      <c r="G147" s="9">
        <v>6</v>
      </c>
      <c r="H147" s="12">
        <v>9</v>
      </c>
      <c r="I147" s="8">
        <f t="shared" si="13"/>
        <v>8.5308056872037916</v>
      </c>
      <c r="J147" s="18">
        <f t="shared" si="11"/>
        <v>7.2511848341232223</v>
      </c>
      <c r="K147" s="23"/>
      <c r="L147" s="8">
        <f t="shared" si="12"/>
        <v>0</v>
      </c>
    </row>
    <row r="148" spans="1:12" x14ac:dyDescent="0.2">
      <c r="A148" s="25"/>
      <c r="B148" s="9">
        <v>3427</v>
      </c>
      <c r="C148" s="10" t="s">
        <v>288</v>
      </c>
      <c r="D148" s="11" t="s">
        <v>289</v>
      </c>
      <c r="E148" s="9" t="s">
        <v>33</v>
      </c>
      <c r="F148" s="9" t="s">
        <v>12</v>
      </c>
      <c r="G148" s="9">
        <v>6</v>
      </c>
      <c r="H148" s="12">
        <v>8</v>
      </c>
      <c r="I148" s="8">
        <f t="shared" si="13"/>
        <v>7.5829383886255926</v>
      </c>
      <c r="J148" s="18">
        <f t="shared" si="11"/>
        <v>6.4454976303317535</v>
      </c>
      <c r="K148" s="23"/>
      <c r="L148" s="8">
        <f t="shared" si="12"/>
        <v>0</v>
      </c>
    </row>
    <row r="149" spans="1:12" x14ac:dyDescent="0.2">
      <c r="A149" s="25"/>
      <c r="B149" s="9">
        <v>3430</v>
      </c>
      <c r="C149" s="10" t="s">
        <v>290</v>
      </c>
      <c r="D149" s="11" t="s">
        <v>291</v>
      </c>
      <c r="E149" s="9" t="s">
        <v>33</v>
      </c>
      <c r="F149" s="9" t="s">
        <v>12</v>
      </c>
      <c r="G149" s="9">
        <v>6</v>
      </c>
      <c r="H149" s="12">
        <v>8</v>
      </c>
      <c r="I149" s="8">
        <f t="shared" si="13"/>
        <v>7.5829383886255926</v>
      </c>
      <c r="J149" s="18">
        <f t="shared" si="11"/>
        <v>6.4454976303317535</v>
      </c>
      <c r="K149" s="23"/>
      <c r="L149" s="8">
        <f t="shared" si="12"/>
        <v>0</v>
      </c>
    </row>
    <row r="150" spans="1:12" x14ac:dyDescent="0.2">
      <c r="A150" s="25"/>
      <c r="B150" s="9">
        <v>3429</v>
      </c>
      <c r="C150" s="10" t="s">
        <v>292</v>
      </c>
      <c r="D150" s="11" t="s">
        <v>293</v>
      </c>
      <c r="E150" s="9" t="s">
        <v>33</v>
      </c>
      <c r="F150" s="9" t="s">
        <v>12</v>
      </c>
      <c r="G150" s="9">
        <v>6</v>
      </c>
      <c r="H150" s="12">
        <v>8</v>
      </c>
      <c r="I150" s="8">
        <f t="shared" si="13"/>
        <v>7.5829383886255926</v>
      </c>
      <c r="J150" s="18">
        <f t="shared" si="11"/>
        <v>6.4454976303317535</v>
      </c>
      <c r="K150" s="23"/>
      <c r="L150" s="8">
        <f t="shared" si="12"/>
        <v>0</v>
      </c>
    </row>
    <row r="151" spans="1:12" ht="51" x14ac:dyDescent="0.2">
      <c r="A151" s="25"/>
      <c r="B151" s="9">
        <v>3385</v>
      </c>
      <c r="C151" s="10" t="s">
        <v>294</v>
      </c>
      <c r="D151" s="16" t="s">
        <v>295</v>
      </c>
      <c r="E151" s="9" t="s">
        <v>296</v>
      </c>
      <c r="F151" s="9" t="s">
        <v>12</v>
      </c>
      <c r="G151" s="9">
        <v>6</v>
      </c>
      <c r="H151" s="12">
        <v>26.5</v>
      </c>
      <c r="I151" s="8">
        <f t="shared" si="13"/>
        <v>25.118483412322277</v>
      </c>
      <c r="J151" s="18">
        <f t="shared" si="11"/>
        <v>21.350710900473935</v>
      </c>
      <c r="K151" s="23"/>
      <c r="L151" s="8">
        <f t="shared" si="12"/>
        <v>0</v>
      </c>
    </row>
    <row r="152" spans="1:12" ht="51" x14ac:dyDescent="0.2">
      <c r="A152" s="25"/>
      <c r="B152" s="9">
        <v>3383</v>
      </c>
      <c r="C152" s="10" t="s">
        <v>297</v>
      </c>
      <c r="D152" s="16" t="s">
        <v>298</v>
      </c>
      <c r="E152" s="9" t="s">
        <v>296</v>
      </c>
      <c r="F152" s="9" t="s">
        <v>12</v>
      </c>
      <c r="G152" s="9">
        <v>6</v>
      </c>
      <c r="H152" s="12">
        <v>29</v>
      </c>
      <c r="I152" s="8">
        <f t="shared" si="13"/>
        <v>27.488151658767773</v>
      </c>
      <c r="J152" s="18">
        <f t="shared" si="11"/>
        <v>23.364928909952607</v>
      </c>
      <c r="K152" s="23"/>
      <c r="L152" s="8">
        <f t="shared" si="12"/>
        <v>0</v>
      </c>
    </row>
    <row r="153" spans="1:12" ht="51" x14ac:dyDescent="0.2">
      <c r="A153" s="25"/>
      <c r="B153" s="9">
        <v>3384</v>
      </c>
      <c r="C153" s="10" t="s">
        <v>299</v>
      </c>
      <c r="D153" s="16" t="s">
        <v>300</v>
      </c>
      <c r="E153" s="9" t="s">
        <v>296</v>
      </c>
      <c r="F153" s="9" t="s">
        <v>12</v>
      </c>
      <c r="G153" s="9">
        <v>6</v>
      </c>
      <c r="H153" s="12">
        <v>26.5</v>
      </c>
      <c r="I153" s="8">
        <f t="shared" si="13"/>
        <v>25.118483412322277</v>
      </c>
      <c r="J153" s="18">
        <f t="shared" si="11"/>
        <v>21.350710900473935</v>
      </c>
      <c r="K153" s="23"/>
      <c r="L153" s="8">
        <f t="shared" si="12"/>
        <v>0</v>
      </c>
    </row>
    <row r="154" spans="1:12" ht="51" x14ac:dyDescent="0.2">
      <c r="A154" s="25"/>
      <c r="B154" s="9">
        <v>3393</v>
      </c>
      <c r="C154" s="10" t="s">
        <v>301</v>
      </c>
      <c r="D154" s="16" t="s">
        <v>302</v>
      </c>
      <c r="E154" s="9" t="s">
        <v>296</v>
      </c>
      <c r="F154" s="9" t="s">
        <v>12</v>
      </c>
      <c r="G154" s="9">
        <v>6</v>
      </c>
      <c r="H154" s="12">
        <v>29</v>
      </c>
      <c r="I154" s="8">
        <f t="shared" si="13"/>
        <v>27.488151658767773</v>
      </c>
      <c r="J154" s="18">
        <f t="shared" si="11"/>
        <v>23.364928909952607</v>
      </c>
      <c r="K154" s="23"/>
      <c r="L154" s="8">
        <f t="shared" si="12"/>
        <v>0</v>
      </c>
    </row>
    <row r="155" spans="1:12" ht="68" x14ac:dyDescent="0.2">
      <c r="A155" s="25"/>
      <c r="B155" s="9">
        <v>3382</v>
      </c>
      <c r="C155" s="10" t="s">
        <v>303</v>
      </c>
      <c r="D155" s="16" t="s">
        <v>304</v>
      </c>
      <c r="E155" s="9" t="s">
        <v>296</v>
      </c>
      <c r="F155" s="9" t="s">
        <v>12</v>
      </c>
      <c r="G155" s="9">
        <v>6</v>
      </c>
      <c r="H155" s="12">
        <v>26.5</v>
      </c>
      <c r="I155" s="8">
        <f t="shared" si="13"/>
        <v>25.118483412322277</v>
      </c>
      <c r="J155" s="18">
        <f t="shared" si="11"/>
        <v>21.350710900473935</v>
      </c>
      <c r="K155" s="23"/>
      <c r="L155" s="8">
        <f t="shared" si="12"/>
        <v>0</v>
      </c>
    </row>
    <row r="156" spans="1:12" ht="51" x14ac:dyDescent="0.2">
      <c r="A156" s="25"/>
      <c r="B156" s="9">
        <v>3650</v>
      </c>
      <c r="C156" s="10" t="s">
        <v>305</v>
      </c>
      <c r="D156" s="16" t="s">
        <v>306</v>
      </c>
      <c r="E156" s="9" t="s">
        <v>296</v>
      </c>
      <c r="F156" s="9" t="s">
        <v>12</v>
      </c>
      <c r="G156" s="9">
        <v>6</v>
      </c>
      <c r="H156" s="12">
        <v>26.5</v>
      </c>
      <c r="I156" s="8">
        <f t="shared" si="13"/>
        <v>25.118483412322277</v>
      </c>
      <c r="J156" s="18">
        <f t="shared" si="11"/>
        <v>21.350710900473935</v>
      </c>
      <c r="K156" s="23"/>
      <c r="L156" s="8">
        <f t="shared" si="12"/>
        <v>0</v>
      </c>
    </row>
    <row r="157" spans="1:12" ht="51" x14ac:dyDescent="0.2">
      <c r="A157" s="25"/>
      <c r="B157" s="9">
        <v>3386</v>
      </c>
      <c r="C157" s="10" t="s">
        <v>307</v>
      </c>
      <c r="D157" s="16" t="s">
        <v>308</v>
      </c>
      <c r="E157" s="9" t="s">
        <v>296</v>
      </c>
      <c r="F157" s="9" t="s">
        <v>12</v>
      </c>
      <c r="G157" s="9">
        <v>6</v>
      </c>
      <c r="H157" s="12">
        <v>26.5</v>
      </c>
      <c r="I157" s="8">
        <f t="shared" si="13"/>
        <v>25.118483412322277</v>
      </c>
      <c r="J157" s="18">
        <f t="shared" si="11"/>
        <v>21.350710900473935</v>
      </c>
      <c r="K157" s="23"/>
      <c r="L157" s="8">
        <f t="shared" si="12"/>
        <v>0</v>
      </c>
    </row>
    <row r="158" spans="1:12" ht="51" x14ac:dyDescent="0.2">
      <c r="A158" s="25"/>
      <c r="B158" s="9">
        <v>3392</v>
      </c>
      <c r="C158" s="10" t="s">
        <v>309</v>
      </c>
      <c r="D158" s="16" t="s">
        <v>310</v>
      </c>
      <c r="E158" s="9" t="s">
        <v>296</v>
      </c>
      <c r="F158" s="9" t="s">
        <v>12</v>
      </c>
      <c r="G158" s="9">
        <v>6</v>
      </c>
      <c r="H158" s="12">
        <v>29</v>
      </c>
      <c r="I158" s="8">
        <f t="shared" si="13"/>
        <v>27.488151658767773</v>
      </c>
      <c r="J158" s="18">
        <f t="shared" si="11"/>
        <v>23.364928909952607</v>
      </c>
      <c r="K158" s="23"/>
      <c r="L158" s="8">
        <f t="shared" si="12"/>
        <v>0</v>
      </c>
    </row>
    <row r="159" spans="1:12" ht="51" x14ac:dyDescent="0.2">
      <c r="A159" s="25"/>
      <c r="B159" s="9">
        <v>3648</v>
      </c>
      <c r="C159" s="10" t="s">
        <v>311</v>
      </c>
      <c r="D159" s="16" t="s">
        <v>312</v>
      </c>
      <c r="E159" s="9" t="s">
        <v>313</v>
      </c>
      <c r="F159" s="9" t="s">
        <v>12</v>
      </c>
      <c r="G159" s="9">
        <v>6</v>
      </c>
      <c r="H159" s="12">
        <v>39</v>
      </c>
      <c r="I159" s="8">
        <f t="shared" si="13"/>
        <v>36.966824644549767</v>
      </c>
      <c r="J159" s="18">
        <f t="shared" si="11"/>
        <v>31.4218009478673</v>
      </c>
      <c r="K159" s="23"/>
      <c r="L159" s="8">
        <f t="shared" si="12"/>
        <v>0</v>
      </c>
    </row>
    <row r="160" spans="1:12" ht="51" x14ac:dyDescent="0.2">
      <c r="A160" s="25"/>
      <c r="B160" s="9">
        <v>3421</v>
      </c>
      <c r="C160" s="21" t="s">
        <v>314</v>
      </c>
      <c r="D160" s="16" t="s">
        <v>315</v>
      </c>
      <c r="E160" s="9" t="s">
        <v>313</v>
      </c>
      <c r="F160" s="9" t="s">
        <v>12</v>
      </c>
      <c r="G160" s="9">
        <v>6</v>
      </c>
      <c r="H160" s="12">
        <v>38</v>
      </c>
      <c r="I160" s="8">
        <f t="shared" ref="I160" si="14">+H160/1.055</f>
        <v>36.018957345971565</v>
      </c>
      <c r="J160" s="18">
        <f t="shared" si="11"/>
        <v>30.616113744075829</v>
      </c>
      <c r="K160" s="23"/>
      <c r="L160" s="8">
        <f t="shared" ref="L160" si="15">J160*G160*K160</f>
        <v>0</v>
      </c>
    </row>
    <row r="161" spans="1:12" ht="17" x14ac:dyDescent="0.2">
      <c r="A161" s="26"/>
      <c r="B161" s="9">
        <v>3664</v>
      </c>
      <c r="C161" s="21">
        <v>3700910206567</v>
      </c>
      <c r="D161" s="16" t="s">
        <v>322</v>
      </c>
      <c r="E161" s="9" t="s">
        <v>323</v>
      </c>
      <c r="F161" s="9" t="s">
        <v>12</v>
      </c>
      <c r="G161" s="9">
        <v>3</v>
      </c>
      <c r="H161" s="12">
        <v>59</v>
      </c>
      <c r="I161" s="8">
        <f t="shared" si="13"/>
        <v>55.924170616113749</v>
      </c>
      <c r="J161" s="18">
        <f t="shared" si="11"/>
        <v>47.535545023696685</v>
      </c>
      <c r="K161" s="23"/>
      <c r="L161" s="8">
        <f t="shared" si="12"/>
        <v>0</v>
      </c>
    </row>
    <row r="162" spans="1:12" ht="17" x14ac:dyDescent="0.2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17" t="s">
        <v>319</v>
      </c>
      <c r="L162" s="8">
        <f>SUM(L11:L161)</f>
        <v>0</v>
      </c>
    </row>
  </sheetData>
  <sheetProtection algorithmName="SHA-512" hashValue="1vBYu5SBt5QUDjKc/GxuxMjFgHRpDPi5+G0Alk/y7gQ9zH0iXKsEna84BPAVuNut72ZzCdKSfjJ/HQY0PRNJeQ==" saltValue="bcR0OGZN060j4t4wnEkxZg==" spinCount="100000" sheet="1" objects="1" scenarios="1"/>
  <mergeCells count="14">
    <mergeCell ref="A147:A161"/>
    <mergeCell ref="C4:G7"/>
    <mergeCell ref="A11:A24"/>
    <mergeCell ref="A25:A36"/>
    <mergeCell ref="A37:A43"/>
    <mergeCell ref="A44:A73"/>
    <mergeCell ref="A74:A88"/>
    <mergeCell ref="A89:A96"/>
    <mergeCell ref="A97:A102"/>
    <mergeCell ref="A103:A106"/>
    <mergeCell ref="A107:A113"/>
    <mergeCell ref="A114:A124"/>
    <mergeCell ref="A125:A132"/>
    <mergeCell ref="A133:A14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BECE4B277C942B75ECED68CF109CB" ma:contentTypeVersion="17" ma:contentTypeDescription="Crée un document." ma:contentTypeScope="" ma:versionID="1bd2e7f95bd96d15ee86d0b386bd5758">
  <xsd:schema xmlns:xsd="http://www.w3.org/2001/XMLSchema" xmlns:xs="http://www.w3.org/2001/XMLSchema" xmlns:p="http://schemas.microsoft.com/office/2006/metadata/properties" xmlns:ns2="1247aa88-2522-4c6c-8cd9-1a4690917c30" xmlns:ns3="7067bb56-898a-4938-8930-81ce76571225" targetNamespace="http://schemas.microsoft.com/office/2006/metadata/properties" ma:root="true" ma:fieldsID="6df90abb658b6b84fedf4d42d22381e2" ns2:_="" ns3:_="">
    <xsd:import namespace="1247aa88-2522-4c6c-8cd9-1a4690917c30"/>
    <xsd:import namespace="7067bb56-898a-4938-8930-81ce765712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7aa88-2522-4c6c-8cd9-1a4690917c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5a691e-cbb6-444d-80a3-7809d04c8dd4}" ma:internalName="TaxCatchAll" ma:showField="CatchAllData" ma:web="1247aa88-2522-4c6c-8cd9-1a4690917c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7bb56-898a-4938-8930-81ce76571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fc3d34bf-f3a6-4ef0-93b2-f6563edb63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C6D7D-DE58-4E13-A94E-DD2C15A6C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7aa88-2522-4c6c-8cd9-1a4690917c30"/>
    <ds:schemaRef ds:uri="7067bb56-898a-4938-8930-81ce76571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86163E-49DE-4060-8EBD-461CBDAA8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Meziane Idjerouidene</dc:creator>
  <cp:lastModifiedBy>Secrétariat Weaving-Group</cp:lastModifiedBy>
  <dcterms:created xsi:type="dcterms:W3CDTF">2023-10-24T09:45:45Z</dcterms:created>
  <dcterms:modified xsi:type="dcterms:W3CDTF">2023-11-23T15:51:27Z</dcterms:modified>
</cp:coreProperties>
</file>